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月度盘点表" sheetId="2" state="visible" r:id="rId2"/>
    <sheet xmlns:r="http://schemas.openxmlformats.org/officeDocument/2006/relationships" name="差异归因清单" sheetId="3" state="visible" r:id="rId3"/>
    <sheet xmlns:r="http://schemas.openxmlformats.org/officeDocument/2006/relationships" name="五处核对清单" sheetId="4" state="visible" r:id="rId4"/>
    <sheet xmlns:r="http://schemas.openxmlformats.org/officeDocument/2006/relationships" name="月度汇总" sheetId="5" state="visible" r:id="rId5"/>
  </sheets>
  <definedNames>
    <definedName name="_xlnm._FilterDatabase" localSheetId="1" hidden="1">'月度盘点表'!$A$1:$R$1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B33"/>
      <sz val="14"/>
    </font>
    <font>
      <b val="1"/>
      <sz val="10.5"/>
    </font>
    <font>
      <sz val="10.5"/>
    </font>
    <font>
      <b val="1"/>
      <color rgb="001F3B33"/>
      <sz val="11"/>
    </font>
    <font>
      <b val="1"/>
      <color rgb="00FFFFFF"/>
      <sz val="10.5"/>
    </font>
    <font>
      <i val="1"/>
      <color rgb="006B7C76"/>
      <sz val="10"/>
    </font>
  </fonts>
  <fills count="5">
    <fill>
      <patternFill/>
    </fill>
    <fill>
      <patternFill patternType="gray125"/>
    </fill>
    <fill>
      <patternFill patternType="solid">
        <fgColor rgb="00E8F1ED"/>
      </patternFill>
    </fill>
    <fill>
      <patternFill patternType="solid">
        <fgColor rgb="001F3B33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3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10" fontId="0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2" fontId="3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6" customWidth="1" min="3" max="3"/>
  </cols>
  <sheetData>
    <row r="2">
      <c r="B2" s="1" t="inlineStr">
        <is>
          <t>危废月度盘点表 · 填表说明</t>
        </is>
      </c>
    </row>
    <row r="3" ht="34" customHeight="1">
      <c r="B3" s="2" t="inlineStr">
        <is>
          <t>用途</t>
        </is>
      </c>
      <c r="C3" s="3" t="inlineStr">
        <is>
          <t>每月盘点时逐行填一张，把账面库存与实物库存的差异落到具体批次，并留下归因与处理结论。</t>
        </is>
      </c>
    </row>
    <row r="4" ht="48" customHeight="1">
      <c r="B4" s="2" t="inlineStr">
        <is>
          <t>适用范围</t>
        </is>
      </c>
      <c r="C4" s="3" t="inlineStr">
        <is>
          <t>产生、贮存危废的单位；字段口径对齐 HJ 1259-2022《危险废物管理计划和管理台账制定技术导则》的入库/出库/自行利用处置/委外利用处置记录项。</t>
        </is>
      </c>
    </row>
    <row r="5" ht="48" customHeight="1">
      <c r="B5" s="2" t="inlineStr">
        <is>
          <t>核心公式</t>
        </is>
      </c>
      <c r="C5" s="3" t="inlineStr">
        <is>
          <t>账面期末 = 期初库存 + 本月入库合计 − 本月出库合计（出库含转移出库、自行利用处置出库、委外利用处置出库、退库）。</t>
        </is>
      </c>
    </row>
    <row r="6" ht="34" customHeight="1">
      <c r="B6" s="2" t="inlineStr">
        <is>
          <t>差异</t>
        </is>
      </c>
      <c r="C6" s="3" t="inlineStr">
        <is>
          <t>差异 = 实物盘点 − 账面期末。正数为盘盈，负数为盘亏，不要直接改系统数字。</t>
        </is>
      </c>
    </row>
    <row r="7" ht="34" customHeight="1">
      <c r="B7" s="2" t="inlineStr">
        <is>
          <t>差异率</t>
        </is>
      </c>
      <c r="C7" s="3" t="inlineStr">
        <is>
          <t>差异率 = 差异 ÷ 账面期末。账面期末为 0 时该列留空，不要填 0 或 100%。</t>
        </is>
      </c>
    </row>
    <row r="8" ht="48" customHeight="1">
      <c r="B8" s="2" t="inlineStr">
        <is>
          <t>时间口径</t>
        </is>
      </c>
      <c r="C8" s="3" t="inlineStr">
        <is>
          <t>期初、入库、出库、盘点四类时间必须同一个切点（建议按自然月，取月末最后一日 24:00）。称重记录按操作时间、联单按提交时间、系统按审核时间的，先统一再算。</t>
        </is>
      </c>
    </row>
    <row r="9" ht="34" customHeight="1">
      <c r="B9" s="2" t="inlineStr">
        <is>
          <t>重量口径</t>
        </is>
      </c>
      <c r="C9" s="3" t="inlineStr">
        <is>
          <t>统一用净重（kg），皮重与容器重量单独列示或统一扣减，不要混用毛重与件数。</t>
        </is>
      </c>
    </row>
    <row r="10" ht="34" customHeight="1">
      <c r="B10" s="2" t="inlineStr">
        <is>
          <t>差异归因</t>
        </is>
      </c>
      <c r="C10" s="3" t="inlineStr">
        <is>
          <t>只能从「差异归因清单」表里选，不自由填写。归不到类的差异单独列出，作为待查项上报。</t>
        </is>
      </c>
    </row>
    <row r="11" ht="34" customHeight="1">
      <c r="B11" s="2" t="inlineStr">
        <is>
          <t>留痕要求</t>
        </is>
      </c>
      <c r="C11" s="3" t="inlineStr">
        <is>
          <t>每条差异必须写处理结论（改流程／改数据／继续观察），并留经办人与日期；缺签字的记录在检查时等同于没有记录。</t>
        </is>
      </c>
    </row>
    <row r="12" ht="34" customHeight="1">
      <c r="B12" s="2" t="inlineStr">
        <is>
          <t>不做的事</t>
        </is>
      </c>
      <c r="C12" s="3" t="inlineStr">
        <is>
          <t>本表不填任何未经核实的处罚金额、贮存期限判断或合规结论；涉及现行规定的，以主管部门口径为准。</t>
        </is>
      </c>
    </row>
    <row r="14">
      <c r="B14" s="4" t="inlineStr">
        <is>
          <t>四个表的分工</t>
        </is>
      </c>
      <c r="C14" s="5" t="inlineStr"/>
    </row>
    <row r="15" ht="34" customHeight="1">
      <c r="B15" s="6" t="inlineStr">
        <is>
          <t>月度盘点表</t>
        </is>
      </c>
      <c r="C15" s="3" t="inlineStr">
        <is>
          <t>主表。一行一个废物代码/批次，填期初、入库、出库、实物与差异，带自动计算。</t>
        </is>
      </c>
    </row>
    <row r="16" ht="34" customHeight="1">
      <c r="B16" s="6" t="inlineStr">
        <is>
          <t>差异归因清单</t>
        </is>
      </c>
      <c r="C16" s="3" t="inlineStr">
        <is>
          <t>六类归因 + 判断依据，供主表下拉选用，避免同一种差异两个月写成两种原因。</t>
        </is>
      </c>
    </row>
    <row r="17" ht="34" customHeight="1">
      <c r="B17" s="6" t="inlineStr">
        <is>
          <t>五处核对清单</t>
        </is>
      </c>
      <c r="C17" s="3" t="inlineStr">
        <is>
          <t>数量差先算三个数；数量对不上再按批次号/废物代码/重量口径/时间/经办签字五处逐条核。</t>
        </is>
      </c>
    </row>
    <row r="18" ht="34" customHeight="1">
      <c r="B18" s="6" t="inlineStr">
        <is>
          <t>月度汇总</t>
        </is>
      </c>
      <c r="C18" s="3" t="inlineStr">
        <is>
          <t>按废物代码汇总，带行数校验；用来快速看本月哪一类废物在反复出现差异。</t>
        </is>
      </c>
    </row>
  </sheetData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4" customWidth="1" min="3" max="3"/>
    <col width="8" customWidth="1" min="4" max="4"/>
    <col width="14" customWidth="1" min="5" max="5"/>
    <col width="18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1" customWidth="1" min="12" max="12"/>
    <col width="9" customWidth="1" min="13" max="13"/>
    <col width="16" customWidth="1" min="14" max="14"/>
    <col width="30" customWidth="1" min="15" max="15"/>
    <col width="20" customWidth="1" min="16" max="16"/>
    <col width="10" customWidth="1" min="17" max="17"/>
    <col width="12" customWidth="1" min="18" max="18"/>
  </cols>
  <sheetData>
    <row r="1" ht="32" customHeight="1">
      <c r="A1" s="7" t="inlineStr">
        <is>
          <t>序号</t>
        </is>
      </c>
      <c r="B1" s="7" t="inlineStr">
        <is>
          <t>废物名称</t>
        </is>
      </c>
      <c r="C1" s="7" t="inlineStr">
        <is>
          <t>废物代码</t>
        </is>
      </c>
      <c r="D1" s="7" t="inlineStr">
        <is>
          <t>形态</t>
        </is>
      </c>
      <c r="E1" s="7" t="inlineStr">
        <is>
          <t>贮存库位</t>
        </is>
      </c>
      <c r="F1" s="7" t="inlineStr">
        <is>
          <t>批次号</t>
        </is>
      </c>
      <c r="G1" s="7" t="inlineStr">
        <is>
          <t>期初库存(kg)</t>
        </is>
      </c>
      <c r="H1" s="7" t="inlineStr">
        <is>
          <t>本月入库(kg)</t>
        </is>
      </c>
      <c r="I1" s="7" t="inlineStr">
        <is>
          <t>本月出库(kg)</t>
        </is>
      </c>
      <c r="J1" s="7" t="inlineStr">
        <is>
          <t>账面期末(kg)</t>
        </is>
      </c>
      <c r="K1" s="7" t="inlineStr">
        <is>
          <t>实物盘点(kg)</t>
        </is>
      </c>
      <c r="L1" s="7" t="inlineStr">
        <is>
          <t>差异(kg)</t>
        </is>
      </c>
      <c r="M1" s="7" t="inlineStr">
        <is>
          <t>差异率</t>
        </is>
      </c>
      <c r="N1" s="7" t="inlineStr">
        <is>
          <t>差异类别</t>
        </is>
      </c>
      <c r="O1" s="7" t="inlineStr">
        <is>
          <t>归因说明</t>
        </is>
      </c>
      <c r="P1" s="7" t="inlineStr">
        <is>
          <t>处理结论</t>
        </is>
      </c>
      <c r="Q1" s="7" t="inlineStr">
        <is>
          <t>经办人</t>
        </is>
      </c>
      <c r="R1" s="7" t="inlineStr">
        <is>
          <t>盘点日期</t>
        </is>
      </c>
    </row>
    <row r="2" ht="22" customHeight="1">
      <c r="A2" s="8" t="n">
        <v>1</v>
      </c>
      <c r="B2" s="9" t="n"/>
      <c r="C2" s="10" t="n"/>
      <c r="D2" s="10" t="n"/>
      <c r="E2" s="9" t="n"/>
      <c r="F2" s="10" t="n"/>
      <c r="G2" s="10" t="n"/>
      <c r="H2" s="10" t="n"/>
      <c r="I2" s="10" t="n"/>
      <c r="J2" s="11">
        <f>IF(COUNT(G2:I2)=0,"",G2+H2-I2)</f>
        <v/>
      </c>
      <c r="K2" s="10" t="n"/>
      <c r="L2" s="11">
        <f>IF(OR(J2="",K2=""),"",K2-J2)</f>
        <v/>
      </c>
      <c r="M2" s="12">
        <f>IF(OR(J2="",K2="",J2=0),"",(K2-J2)/J2)</f>
        <v/>
      </c>
      <c r="N2" s="10" t="n"/>
      <c r="O2" s="9" t="n"/>
      <c r="P2" s="9" t="n"/>
      <c r="Q2" s="10" t="n"/>
      <c r="R2" s="10" t="n"/>
    </row>
    <row r="3" ht="22" customHeight="1">
      <c r="A3" s="8" t="n">
        <v>2</v>
      </c>
      <c r="B3" s="9" t="n"/>
      <c r="C3" s="10" t="n"/>
      <c r="D3" s="10" t="n"/>
      <c r="E3" s="9" t="n"/>
      <c r="F3" s="10" t="n"/>
      <c r="G3" s="10" t="n"/>
      <c r="H3" s="10" t="n"/>
      <c r="I3" s="10" t="n"/>
      <c r="J3" s="11">
        <f>IF(COUNT(G3:I3)=0,"",G3+H3-I3)</f>
        <v/>
      </c>
      <c r="K3" s="10" t="n"/>
      <c r="L3" s="11">
        <f>IF(OR(J3="",K3=""),"",K3-J3)</f>
        <v/>
      </c>
      <c r="M3" s="12">
        <f>IF(OR(J3="",K3="",J3=0),"",(K3-J3)/J3)</f>
        <v/>
      </c>
      <c r="N3" s="10" t="n"/>
      <c r="O3" s="9" t="n"/>
      <c r="P3" s="9" t="n"/>
      <c r="Q3" s="10" t="n"/>
      <c r="R3" s="10" t="n"/>
    </row>
    <row r="4" ht="22" customHeight="1">
      <c r="A4" s="8" t="n">
        <v>3</v>
      </c>
      <c r="B4" s="9" t="n"/>
      <c r="C4" s="10" t="n"/>
      <c r="D4" s="10" t="n"/>
      <c r="E4" s="9" t="n"/>
      <c r="F4" s="10" t="n"/>
      <c r="G4" s="10" t="n"/>
      <c r="H4" s="10" t="n"/>
      <c r="I4" s="10" t="n"/>
      <c r="J4" s="11">
        <f>IF(COUNT(G4:I4)=0,"",G4+H4-I4)</f>
        <v/>
      </c>
      <c r="K4" s="10" t="n"/>
      <c r="L4" s="11">
        <f>IF(OR(J4="",K4=""),"",K4-J4)</f>
        <v/>
      </c>
      <c r="M4" s="12">
        <f>IF(OR(J4="",K4="",J4=0),"",(K4-J4)/J4)</f>
        <v/>
      </c>
      <c r="N4" s="10" t="n"/>
      <c r="O4" s="9" t="n"/>
      <c r="P4" s="9" t="n"/>
      <c r="Q4" s="10" t="n"/>
      <c r="R4" s="10" t="n"/>
    </row>
    <row r="5" ht="22" customHeight="1">
      <c r="A5" s="8" t="n">
        <v>4</v>
      </c>
      <c r="B5" s="9" t="n"/>
      <c r="C5" s="10" t="n"/>
      <c r="D5" s="10" t="n"/>
      <c r="E5" s="9" t="n"/>
      <c r="F5" s="10" t="n"/>
      <c r="G5" s="10" t="n"/>
      <c r="H5" s="10" t="n"/>
      <c r="I5" s="10" t="n"/>
      <c r="J5" s="11">
        <f>IF(COUNT(G5:I5)=0,"",G5+H5-I5)</f>
        <v/>
      </c>
      <c r="K5" s="10" t="n"/>
      <c r="L5" s="11">
        <f>IF(OR(J5="",K5=""),"",K5-J5)</f>
        <v/>
      </c>
      <c r="M5" s="12">
        <f>IF(OR(J5="",K5="",J5=0),"",(K5-J5)/J5)</f>
        <v/>
      </c>
      <c r="N5" s="10" t="n"/>
      <c r="O5" s="9" t="n"/>
      <c r="P5" s="9" t="n"/>
      <c r="Q5" s="10" t="n"/>
      <c r="R5" s="10" t="n"/>
    </row>
    <row r="6" ht="22" customHeight="1">
      <c r="A6" s="8" t="n">
        <v>5</v>
      </c>
      <c r="B6" s="9" t="n"/>
      <c r="C6" s="10" t="n"/>
      <c r="D6" s="10" t="n"/>
      <c r="E6" s="9" t="n"/>
      <c r="F6" s="10" t="n"/>
      <c r="G6" s="10" t="n"/>
      <c r="H6" s="10" t="n"/>
      <c r="I6" s="10" t="n"/>
      <c r="J6" s="11">
        <f>IF(COUNT(G6:I6)=0,"",G6+H6-I6)</f>
        <v/>
      </c>
      <c r="K6" s="10" t="n"/>
      <c r="L6" s="11">
        <f>IF(OR(J6="",K6=""),"",K6-J6)</f>
        <v/>
      </c>
      <c r="M6" s="12">
        <f>IF(OR(J6="",K6="",J6=0),"",(K6-J6)/J6)</f>
        <v/>
      </c>
      <c r="N6" s="10" t="n"/>
      <c r="O6" s="9" t="n"/>
      <c r="P6" s="9" t="n"/>
      <c r="Q6" s="10" t="n"/>
      <c r="R6" s="10" t="n"/>
    </row>
    <row r="7" ht="22" customHeight="1">
      <c r="A7" s="8" t="n">
        <v>6</v>
      </c>
      <c r="B7" s="9" t="n"/>
      <c r="C7" s="10" t="n"/>
      <c r="D7" s="10" t="n"/>
      <c r="E7" s="9" t="n"/>
      <c r="F7" s="10" t="n"/>
      <c r="G7" s="10" t="n"/>
      <c r="H7" s="10" t="n"/>
      <c r="I7" s="10" t="n"/>
      <c r="J7" s="11">
        <f>IF(COUNT(G7:I7)=0,"",G7+H7-I7)</f>
        <v/>
      </c>
      <c r="K7" s="10" t="n"/>
      <c r="L7" s="11">
        <f>IF(OR(J7="",K7=""),"",K7-J7)</f>
        <v/>
      </c>
      <c r="M7" s="12">
        <f>IF(OR(J7="",K7="",J7=0),"",(K7-J7)/J7)</f>
        <v/>
      </c>
      <c r="N7" s="10" t="n"/>
      <c r="O7" s="9" t="n"/>
      <c r="P7" s="9" t="n"/>
      <c r="Q7" s="10" t="n"/>
      <c r="R7" s="10" t="n"/>
    </row>
    <row r="8" ht="22" customHeight="1">
      <c r="A8" s="8" t="n">
        <v>7</v>
      </c>
      <c r="B8" s="9" t="n"/>
      <c r="C8" s="10" t="n"/>
      <c r="D8" s="10" t="n"/>
      <c r="E8" s="9" t="n"/>
      <c r="F8" s="10" t="n"/>
      <c r="G8" s="10" t="n"/>
      <c r="H8" s="10" t="n"/>
      <c r="I8" s="10" t="n"/>
      <c r="J8" s="11">
        <f>IF(COUNT(G8:I8)=0,"",G8+H8-I8)</f>
        <v/>
      </c>
      <c r="K8" s="10" t="n"/>
      <c r="L8" s="11">
        <f>IF(OR(J8="",K8=""),"",K8-J8)</f>
        <v/>
      </c>
      <c r="M8" s="12">
        <f>IF(OR(J8="",K8="",J8=0),"",(K8-J8)/J8)</f>
        <v/>
      </c>
      <c r="N8" s="10" t="n"/>
      <c r="O8" s="9" t="n"/>
      <c r="P8" s="9" t="n"/>
      <c r="Q8" s="10" t="n"/>
      <c r="R8" s="10" t="n"/>
    </row>
    <row r="9" ht="22" customHeight="1">
      <c r="A9" s="8" t="n">
        <v>8</v>
      </c>
      <c r="B9" s="9" t="n"/>
      <c r="C9" s="10" t="n"/>
      <c r="D9" s="10" t="n"/>
      <c r="E9" s="9" t="n"/>
      <c r="F9" s="10" t="n"/>
      <c r="G9" s="10" t="n"/>
      <c r="H9" s="10" t="n"/>
      <c r="I9" s="10" t="n"/>
      <c r="J9" s="11">
        <f>IF(COUNT(G9:I9)=0,"",G9+H9-I9)</f>
        <v/>
      </c>
      <c r="K9" s="10" t="n"/>
      <c r="L9" s="11">
        <f>IF(OR(J9="",K9=""),"",K9-J9)</f>
        <v/>
      </c>
      <c r="M9" s="12">
        <f>IF(OR(J9="",K9="",J9=0),"",(K9-J9)/J9)</f>
        <v/>
      </c>
      <c r="N9" s="10" t="n"/>
      <c r="O9" s="9" t="n"/>
      <c r="P9" s="9" t="n"/>
      <c r="Q9" s="10" t="n"/>
      <c r="R9" s="10" t="n"/>
    </row>
    <row r="10" ht="22" customHeight="1">
      <c r="A10" s="8" t="n">
        <v>9</v>
      </c>
      <c r="B10" s="9" t="n"/>
      <c r="C10" s="10" t="n"/>
      <c r="D10" s="10" t="n"/>
      <c r="E10" s="9" t="n"/>
      <c r="F10" s="10" t="n"/>
      <c r="G10" s="10" t="n"/>
      <c r="H10" s="10" t="n"/>
      <c r="I10" s="10" t="n"/>
      <c r="J10" s="11">
        <f>IF(COUNT(G10:I10)=0,"",G10+H10-I10)</f>
        <v/>
      </c>
      <c r="K10" s="10" t="n"/>
      <c r="L10" s="11">
        <f>IF(OR(J10="",K10=""),"",K10-J10)</f>
        <v/>
      </c>
      <c r="M10" s="12">
        <f>IF(OR(J10="",K10="",J10=0),"",(K10-J10)/J10)</f>
        <v/>
      </c>
      <c r="N10" s="10" t="n"/>
      <c r="O10" s="9" t="n"/>
      <c r="P10" s="9" t="n"/>
      <c r="Q10" s="10" t="n"/>
      <c r="R10" s="10" t="n"/>
    </row>
    <row r="11" ht="22" customHeight="1">
      <c r="A11" s="8" t="n">
        <v>10</v>
      </c>
      <c r="B11" s="9" t="n"/>
      <c r="C11" s="10" t="n"/>
      <c r="D11" s="10" t="n"/>
      <c r="E11" s="9" t="n"/>
      <c r="F11" s="10" t="n"/>
      <c r="G11" s="10" t="n"/>
      <c r="H11" s="10" t="n"/>
      <c r="I11" s="10" t="n"/>
      <c r="J11" s="11">
        <f>IF(COUNT(G11:I11)=0,"",G11+H11-I11)</f>
        <v/>
      </c>
      <c r="K11" s="10" t="n"/>
      <c r="L11" s="11">
        <f>IF(OR(J11="",K11=""),"",K11-J11)</f>
        <v/>
      </c>
      <c r="M11" s="12">
        <f>IF(OR(J11="",K11="",J11=0),"",(K11-J11)/J11)</f>
        <v/>
      </c>
      <c r="N11" s="10" t="n"/>
      <c r="O11" s="9" t="n"/>
      <c r="P11" s="9" t="n"/>
      <c r="Q11" s="10" t="n"/>
      <c r="R11" s="10" t="n"/>
    </row>
    <row r="12" ht="22" customHeight="1">
      <c r="A12" s="8" t="n">
        <v>11</v>
      </c>
      <c r="B12" s="9" t="n"/>
      <c r="C12" s="10" t="n"/>
      <c r="D12" s="10" t="n"/>
      <c r="E12" s="9" t="n"/>
      <c r="F12" s="10" t="n"/>
      <c r="G12" s="10" t="n"/>
      <c r="H12" s="10" t="n"/>
      <c r="I12" s="10" t="n"/>
      <c r="J12" s="11">
        <f>IF(COUNT(G12:I12)=0,"",G12+H12-I12)</f>
        <v/>
      </c>
      <c r="K12" s="10" t="n"/>
      <c r="L12" s="11">
        <f>IF(OR(J12="",K12=""),"",K12-J12)</f>
        <v/>
      </c>
      <c r="M12" s="12">
        <f>IF(OR(J12="",K12="",J12=0),"",(K12-J12)/J12)</f>
        <v/>
      </c>
      <c r="N12" s="10" t="n"/>
      <c r="O12" s="9" t="n"/>
      <c r="P12" s="9" t="n"/>
      <c r="Q12" s="10" t="n"/>
      <c r="R12" s="10" t="n"/>
    </row>
    <row r="13" ht="22" customHeight="1">
      <c r="A13" s="8" t="n">
        <v>12</v>
      </c>
      <c r="B13" s="9" t="n"/>
      <c r="C13" s="10" t="n"/>
      <c r="D13" s="10" t="n"/>
      <c r="E13" s="9" t="n"/>
      <c r="F13" s="10" t="n"/>
      <c r="G13" s="10" t="n"/>
      <c r="H13" s="10" t="n"/>
      <c r="I13" s="10" t="n"/>
      <c r="J13" s="11">
        <f>IF(COUNT(G13:I13)=0,"",G13+H13-I13)</f>
        <v/>
      </c>
      <c r="K13" s="10" t="n"/>
      <c r="L13" s="11">
        <f>IF(OR(J13="",K13=""),"",K13-J13)</f>
        <v/>
      </c>
      <c r="M13" s="12">
        <f>IF(OR(J13="",K13="",J13=0),"",(K13-J13)/J13)</f>
        <v/>
      </c>
      <c r="N13" s="10" t="n"/>
      <c r="O13" s="9" t="n"/>
      <c r="P13" s="9" t="n"/>
      <c r="Q13" s="10" t="n"/>
      <c r="R13" s="10" t="n"/>
    </row>
    <row r="14" ht="22" customHeight="1">
      <c r="A14" s="8" t="n">
        <v>13</v>
      </c>
      <c r="B14" s="9" t="n"/>
      <c r="C14" s="10" t="n"/>
      <c r="D14" s="10" t="n"/>
      <c r="E14" s="9" t="n"/>
      <c r="F14" s="10" t="n"/>
      <c r="G14" s="10" t="n"/>
      <c r="H14" s="10" t="n"/>
      <c r="I14" s="10" t="n"/>
      <c r="J14" s="11">
        <f>IF(COUNT(G14:I14)=0,"",G14+H14-I14)</f>
        <v/>
      </c>
      <c r="K14" s="10" t="n"/>
      <c r="L14" s="11">
        <f>IF(OR(J14="",K14=""),"",K14-J14)</f>
        <v/>
      </c>
      <c r="M14" s="12">
        <f>IF(OR(J14="",K14="",J14=0),"",(K14-J14)/J14)</f>
        <v/>
      </c>
      <c r="N14" s="10" t="n"/>
      <c r="O14" s="9" t="n"/>
      <c r="P14" s="9" t="n"/>
      <c r="Q14" s="10" t="n"/>
      <c r="R14" s="10" t="n"/>
    </row>
    <row r="15" ht="22" customHeight="1">
      <c r="A15" s="8" t="n">
        <v>14</v>
      </c>
      <c r="B15" s="9" t="n"/>
      <c r="C15" s="10" t="n"/>
      <c r="D15" s="10" t="n"/>
      <c r="E15" s="9" t="n"/>
      <c r="F15" s="10" t="n"/>
      <c r="G15" s="10" t="n"/>
      <c r="H15" s="10" t="n"/>
      <c r="I15" s="10" t="n"/>
      <c r="J15" s="11">
        <f>IF(COUNT(G15:I15)=0,"",G15+H15-I15)</f>
        <v/>
      </c>
      <c r="K15" s="10" t="n"/>
      <c r="L15" s="11">
        <f>IF(OR(J15="",K15=""),"",K15-J15)</f>
        <v/>
      </c>
      <c r="M15" s="12">
        <f>IF(OR(J15="",K15="",J15=0),"",(K15-J15)/J15)</f>
        <v/>
      </c>
      <c r="N15" s="10" t="n"/>
      <c r="O15" s="9" t="n"/>
      <c r="P15" s="9" t="n"/>
      <c r="Q15" s="10" t="n"/>
      <c r="R15" s="10" t="n"/>
    </row>
    <row r="16" ht="22" customHeight="1">
      <c r="A16" s="8" t="n">
        <v>15</v>
      </c>
      <c r="B16" s="9" t="n"/>
      <c r="C16" s="10" t="n"/>
      <c r="D16" s="10" t="n"/>
      <c r="E16" s="9" t="n"/>
      <c r="F16" s="10" t="n"/>
      <c r="G16" s="10" t="n"/>
      <c r="H16" s="10" t="n"/>
      <c r="I16" s="10" t="n"/>
      <c r="J16" s="11">
        <f>IF(COUNT(G16:I16)=0,"",G16+H16-I16)</f>
        <v/>
      </c>
      <c r="K16" s="10" t="n"/>
      <c r="L16" s="11">
        <f>IF(OR(J16="",K16=""),"",K16-J16)</f>
        <v/>
      </c>
      <c r="M16" s="12">
        <f>IF(OR(J16="",K16="",J16=0),"",(K16-J16)/J16)</f>
        <v/>
      </c>
      <c r="N16" s="10" t="n"/>
      <c r="O16" s="9" t="n"/>
      <c r="P16" s="9" t="n"/>
      <c r="Q16" s="10" t="n"/>
      <c r="R16" s="10" t="n"/>
    </row>
    <row r="17" ht="22" customHeight="1">
      <c r="A17" s="8" t="n">
        <v>16</v>
      </c>
      <c r="B17" s="9" t="n"/>
      <c r="C17" s="10" t="n"/>
      <c r="D17" s="10" t="n"/>
      <c r="E17" s="9" t="n"/>
      <c r="F17" s="10" t="n"/>
      <c r="G17" s="10" t="n"/>
      <c r="H17" s="10" t="n"/>
      <c r="I17" s="10" t="n"/>
      <c r="J17" s="11">
        <f>IF(COUNT(G17:I17)=0,"",G17+H17-I17)</f>
        <v/>
      </c>
      <c r="K17" s="10" t="n"/>
      <c r="L17" s="11">
        <f>IF(OR(J17="",K17=""),"",K17-J17)</f>
        <v/>
      </c>
      <c r="M17" s="12">
        <f>IF(OR(J17="",K17="",J17=0),"",(K17-J17)/J17)</f>
        <v/>
      </c>
      <c r="N17" s="10" t="n"/>
      <c r="O17" s="9" t="n"/>
      <c r="P17" s="9" t="n"/>
      <c r="Q17" s="10" t="n"/>
      <c r="R17" s="10" t="n"/>
    </row>
    <row r="18" ht="22" customHeight="1">
      <c r="A18" s="8" t="n">
        <v>17</v>
      </c>
      <c r="B18" s="9" t="n"/>
      <c r="C18" s="10" t="n"/>
      <c r="D18" s="10" t="n"/>
      <c r="E18" s="9" t="n"/>
      <c r="F18" s="10" t="n"/>
      <c r="G18" s="10" t="n"/>
      <c r="H18" s="10" t="n"/>
      <c r="I18" s="10" t="n"/>
      <c r="J18" s="11">
        <f>IF(COUNT(G18:I18)=0,"",G18+H18-I18)</f>
        <v/>
      </c>
      <c r="K18" s="10" t="n"/>
      <c r="L18" s="11">
        <f>IF(OR(J18="",K18=""),"",K18-J18)</f>
        <v/>
      </c>
      <c r="M18" s="12">
        <f>IF(OR(J18="",K18="",J18=0),"",(K18-J18)/J18)</f>
        <v/>
      </c>
      <c r="N18" s="10" t="n"/>
      <c r="O18" s="9" t="n"/>
      <c r="P18" s="9" t="n"/>
      <c r="Q18" s="10" t="n"/>
      <c r="R18" s="10" t="n"/>
    </row>
    <row r="19" ht="22" customHeight="1">
      <c r="A19" s="8" t="n">
        <v>18</v>
      </c>
      <c r="B19" s="9" t="n"/>
      <c r="C19" s="10" t="n"/>
      <c r="D19" s="10" t="n"/>
      <c r="E19" s="9" t="n"/>
      <c r="F19" s="10" t="n"/>
      <c r="G19" s="10" t="n"/>
      <c r="H19" s="10" t="n"/>
      <c r="I19" s="10" t="n"/>
      <c r="J19" s="11">
        <f>IF(COUNT(G19:I19)=0,"",G19+H19-I19)</f>
        <v/>
      </c>
      <c r="K19" s="10" t="n"/>
      <c r="L19" s="11">
        <f>IF(OR(J19="",K19=""),"",K19-J19)</f>
        <v/>
      </c>
      <c r="M19" s="12">
        <f>IF(OR(J19="",K19="",J19=0),"",(K19-J19)/J19)</f>
        <v/>
      </c>
      <c r="N19" s="10" t="n"/>
      <c r="O19" s="9" t="n"/>
      <c r="P19" s="9" t="n"/>
      <c r="Q19" s="10" t="n"/>
      <c r="R19" s="10" t="n"/>
    </row>
    <row r="20" ht="22" customHeight="1">
      <c r="A20" s="8" t="n">
        <v>19</v>
      </c>
      <c r="B20" s="9" t="n"/>
      <c r="C20" s="10" t="n"/>
      <c r="D20" s="10" t="n"/>
      <c r="E20" s="9" t="n"/>
      <c r="F20" s="10" t="n"/>
      <c r="G20" s="10" t="n"/>
      <c r="H20" s="10" t="n"/>
      <c r="I20" s="10" t="n"/>
      <c r="J20" s="11">
        <f>IF(COUNT(G20:I20)=0,"",G20+H20-I20)</f>
        <v/>
      </c>
      <c r="K20" s="10" t="n"/>
      <c r="L20" s="11">
        <f>IF(OR(J20="",K20=""),"",K20-J20)</f>
        <v/>
      </c>
      <c r="M20" s="12">
        <f>IF(OR(J20="",K20="",J20=0),"",(K20-J20)/J20)</f>
        <v/>
      </c>
      <c r="N20" s="10" t="n"/>
      <c r="O20" s="9" t="n"/>
      <c r="P20" s="9" t="n"/>
      <c r="Q20" s="10" t="n"/>
      <c r="R20" s="10" t="n"/>
    </row>
    <row r="21" ht="22" customHeight="1">
      <c r="A21" s="8" t="n">
        <v>20</v>
      </c>
      <c r="B21" s="9" t="n"/>
      <c r="C21" s="10" t="n"/>
      <c r="D21" s="10" t="n"/>
      <c r="E21" s="9" t="n"/>
      <c r="F21" s="10" t="n"/>
      <c r="G21" s="10" t="n"/>
      <c r="H21" s="10" t="n"/>
      <c r="I21" s="10" t="n"/>
      <c r="J21" s="11">
        <f>IF(COUNT(G21:I21)=0,"",G21+H21-I21)</f>
        <v/>
      </c>
      <c r="K21" s="10" t="n"/>
      <c r="L21" s="11">
        <f>IF(OR(J21="",K21=""),"",K21-J21)</f>
        <v/>
      </c>
      <c r="M21" s="12">
        <f>IF(OR(J21="",K21="",J21=0),"",(K21-J21)/J21)</f>
        <v/>
      </c>
      <c r="N21" s="10" t="n"/>
      <c r="O21" s="9" t="n"/>
      <c r="P21" s="9" t="n"/>
      <c r="Q21" s="10" t="n"/>
      <c r="R21" s="10" t="n"/>
    </row>
    <row r="22" ht="22" customHeight="1">
      <c r="A22" s="8" t="n">
        <v>21</v>
      </c>
      <c r="B22" s="9" t="n"/>
      <c r="C22" s="10" t="n"/>
      <c r="D22" s="10" t="n"/>
      <c r="E22" s="9" t="n"/>
      <c r="F22" s="10" t="n"/>
      <c r="G22" s="10" t="n"/>
      <c r="H22" s="10" t="n"/>
      <c r="I22" s="10" t="n"/>
      <c r="J22" s="11">
        <f>IF(COUNT(G22:I22)=0,"",G22+H22-I22)</f>
        <v/>
      </c>
      <c r="K22" s="10" t="n"/>
      <c r="L22" s="11">
        <f>IF(OR(J22="",K22=""),"",K22-J22)</f>
        <v/>
      </c>
      <c r="M22" s="12">
        <f>IF(OR(J22="",K22="",J22=0),"",(K22-J22)/J22)</f>
        <v/>
      </c>
      <c r="N22" s="10" t="n"/>
      <c r="O22" s="9" t="n"/>
      <c r="P22" s="9" t="n"/>
      <c r="Q22" s="10" t="n"/>
      <c r="R22" s="10" t="n"/>
    </row>
    <row r="23" ht="22" customHeight="1">
      <c r="A23" s="8" t="n">
        <v>22</v>
      </c>
      <c r="B23" s="9" t="n"/>
      <c r="C23" s="10" t="n"/>
      <c r="D23" s="10" t="n"/>
      <c r="E23" s="9" t="n"/>
      <c r="F23" s="10" t="n"/>
      <c r="G23" s="10" t="n"/>
      <c r="H23" s="10" t="n"/>
      <c r="I23" s="10" t="n"/>
      <c r="J23" s="11">
        <f>IF(COUNT(G23:I23)=0,"",G23+H23-I23)</f>
        <v/>
      </c>
      <c r="K23" s="10" t="n"/>
      <c r="L23" s="11">
        <f>IF(OR(J23="",K23=""),"",K23-J23)</f>
        <v/>
      </c>
      <c r="M23" s="12">
        <f>IF(OR(J23="",K23="",J23=0),"",(K23-J23)/J23)</f>
        <v/>
      </c>
      <c r="N23" s="10" t="n"/>
      <c r="O23" s="9" t="n"/>
      <c r="P23" s="9" t="n"/>
      <c r="Q23" s="10" t="n"/>
      <c r="R23" s="10" t="n"/>
    </row>
    <row r="24" ht="22" customHeight="1">
      <c r="A24" s="8" t="n">
        <v>23</v>
      </c>
      <c r="B24" s="9" t="n"/>
      <c r="C24" s="10" t="n"/>
      <c r="D24" s="10" t="n"/>
      <c r="E24" s="9" t="n"/>
      <c r="F24" s="10" t="n"/>
      <c r="G24" s="10" t="n"/>
      <c r="H24" s="10" t="n"/>
      <c r="I24" s="10" t="n"/>
      <c r="J24" s="11">
        <f>IF(COUNT(G24:I24)=0,"",G24+H24-I24)</f>
        <v/>
      </c>
      <c r="K24" s="10" t="n"/>
      <c r="L24" s="11">
        <f>IF(OR(J24="",K24=""),"",K24-J24)</f>
        <v/>
      </c>
      <c r="M24" s="12">
        <f>IF(OR(J24="",K24="",J24=0),"",(K24-J24)/J24)</f>
        <v/>
      </c>
      <c r="N24" s="10" t="n"/>
      <c r="O24" s="9" t="n"/>
      <c r="P24" s="9" t="n"/>
      <c r="Q24" s="10" t="n"/>
      <c r="R24" s="10" t="n"/>
    </row>
    <row r="25" ht="22" customHeight="1">
      <c r="A25" s="8" t="n">
        <v>24</v>
      </c>
      <c r="B25" s="9" t="n"/>
      <c r="C25" s="10" t="n"/>
      <c r="D25" s="10" t="n"/>
      <c r="E25" s="9" t="n"/>
      <c r="F25" s="10" t="n"/>
      <c r="G25" s="10" t="n"/>
      <c r="H25" s="10" t="n"/>
      <c r="I25" s="10" t="n"/>
      <c r="J25" s="11">
        <f>IF(COUNT(G25:I25)=0,"",G25+H25-I25)</f>
        <v/>
      </c>
      <c r="K25" s="10" t="n"/>
      <c r="L25" s="11">
        <f>IF(OR(J25="",K25=""),"",K25-J25)</f>
        <v/>
      </c>
      <c r="M25" s="12">
        <f>IF(OR(J25="",K25="",J25=0),"",(K25-J25)/J25)</f>
        <v/>
      </c>
      <c r="N25" s="10" t="n"/>
      <c r="O25" s="9" t="n"/>
      <c r="P25" s="9" t="n"/>
      <c r="Q25" s="10" t="n"/>
      <c r="R25" s="10" t="n"/>
    </row>
    <row r="26" ht="22" customHeight="1">
      <c r="A26" s="8" t="n">
        <v>25</v>
      </c>
      <c r="B26" s="9" t="n"/>
      <c r="C26" s="10" t="n"/>
      <c r="D26" s="10" t="n"/>
      <c r="E26" s="9" t="n"/>
      <c r="F26" s="10" t="n"/>
      <c r="G26" s="10" t="n"/>
      <c r="H26" s="10" t="n"/>
      <c r="I26" s="10" t="n"/>
      <c r="J26" s="11">
        <f>IF(COUNT(G26:I26)=0,"",G26+H26-I26)</f>
        <v/>
      </c>
      <c r="K26" s="10" t="n"/>
      <c r="L26" s="11">
        <f>IF(OR(J26="",K26=""),"",K26-J26)</f>
        <v/>
      </c>
      <c r="M26" s="12">
        <f>IF(OR(J26="",K26="",J26=0),"",(K26-J26)/J26)</f>
        <v/>
      </c>
      <c r="N26" s="10" t="n"/>
      <c r="O26" s="9" t="n"/>
      <c r="P26" s="9" t="n"/>
      <c r="Q26" s="10" t="n"/>
      <c r="R26" s="10" t="n"/>
    </row>
    <row r="27" ht="22" customHeight="1">
      <c r="A27" s="8" t="n">
        <v>26</v>
      </c>
      <c r="B27" s="9" t="n"/>
      <c r="C27" s="10" t="n"/>
      <c r="D27" s="10" t="n"/>
      <c r="E27" s="9" t="n"/>
      <c r="F27" s="10" t="n"/>
      <c r="G27" s="10" t="n"/>
      <c r="H27" s="10" t="n"/>
      <c r="I27" s="10" t="n"/>
      <c r="J27" s="11">
        <f>IF(COUNT(G27:I27)=0,"",G27+H27-I27)</f>
        <v/>
      </c>
      <c r="K27" s="10" t="n"/>
      <c r="L27" s="11">
        <f>IF(OR(J27="",K27=""),"",K27-J27)</f>
        <v/>
      </c>
      <c r="M27" s="12">
        <f>IF(OR(J27="",K27="",J27=0),"",(K27-J27)/J27)</f>
        <v/>
      </c>
      <c r="N27" s="10" t="n"/>
      <c r="O27" s="9" t="n"/>
      <c r="P27" s="9" t="n"/>
      <c r="Q27" s="10" t="n"/>
      <c r="R27" s="10" t="n"/>
    </row>
    <row r="28" ht="22" customHeight="1">
      <c r="A28" s="8" t="n">
        <v>27</v>
      </c>
      <c r="B28" s="9" t="n"/>
      <c r="C28" s="10" t="n"/>
      <c r="D28" s="10" t="n"/>
      <c r="E28" s="9" t="n"/>
      <c r="F28" s="10" t="n"/>
      <c r="G28" s="10" t="n"/>
      <c r="H28" s="10" t="n"/>
      <c r="I28" s="10" t="n"/>
      <c r="J28" s="11">
        <f>IF(COUNT(G28:I28)=0,"",G28+H28-I28)</f>
        <v/>
      </c>
      <c r="K28" s="10" t="n"/>
      <c r="L28" s="11">
        <f>IF(OR(J28="",K28=""),"",K28-J28)</f>
        <v/>
      </c>
      <c r="M28" s="12">
        <f>IF(OR(J28="",K28="",J28=0),"",(K28-J28)/J28)</f>
        <v/>
      </c>
      <c r="N28" s="10" t="n"/>
      <c r="O28" s="9" t="n"/>
      <c r="P28" s="9" t="n"/>
      <c r="Q28" s="10" t="n"/>
      <c r="R28" s="10" t="n"/>
    </row>
    <row r="29" ht="22" customHeight="1">
      <c r="A29" s="8" t="n">
        <v>28</v>
      </c>
      <c r="B29" s="9" t="n"/>
      <c r="C29" s="10" t="n"/>
      <c r="D29" s="10" t="n"/>
      <c r="E29" s="9" t="n"/>
      <c r="F29" s="10" t="n"/>
      <c r="G29" s="10" t="n"/>
      <c r="H29" s="10" t="n"/>
      <c r="I29" s="10" t="n"/>
      <c r="J29" s="11">
        <f>IF(COUNT(G29:I29)=0,"",G29+H29-I29)</f>
        <v/>
      </c>
      <c r="K29" s="10" t="n"/>
      <c r="L29" s="11">
        <f>IF(OR(J29="",K29=""),"",K29-J29)</f>
        <v/>
      </c>
      <c r="M29" s="12">
        <f>IF(OR(J29="",K29="",J29=0),"",(K29-J29)/J29)</f>
        <v/>
      </c>
      <c r="N29" s="10" t="n"/>
      <c r="O29" s="9" t="n"/>
      <c r="P29" s="9" t="n"/>
      <c r="Q29" s="10" t="n"/>
      <c r="R29" s="10" t="n"/>
    </row>
    <row r="30" ht="22" customHeight="1">
      <c r="A30" s="8" t="n">
        <v>29</v>
      </c>
      <c r="B30" s="9" t="n"/>
      <c r="C30" s="10" t="n"/>
      <c r="D30" s="10" t="n"/>
      <c r="E30" s="9" t="n"/>
      <c r="F30" s="10" t="n"/>
      <c r="G30" s="10" t="n"/>
      <c r="H30" s="10" t="n"/>
      <c r="I30" s="10" t="n"/>
      <c r="J30" s="11">
        <f>IF(COUNT(G30:I30)=0,"",G30+H30-I30)</f>
        <v/>
      </c>
      <c r="K30" s="10" t="n"/>
      <c r="L30" s="11">
        <f>IF(OR(J30="",K30=""),"",K30-J30)</f>
        <v/>
      </c>
      <c r="M30" s="12">
        <f>IF(OR(J30="",K30="",J30=0),"",(K30-J30)/J30)</f>
        <v/>
      </c>
      <c r="N30" s="10" t="n"/>
      <c r="O30" s="9" t="n"/>
      <c r="P30" s="9" t="n"/>
      <c r="Q30" s="10" t="n"/>
      <c r="R30" s="10" t="n"/>
    </row>
    <row r="31" ht="22" customHeight="1">
      <c r="A31" s="8" t="n">
        <v>30</v>
      </c>
      <c r="B31" s="9" t="n"/>
      <c r="C31" s="10" t="n"/>
      <c r="D31" s="10" t="n"/>
      <c r="E31" s="9" t="n"/>
      <c r="F31" s="10" t="n"/>
      <c r="G31" s="10" t="n"/>
      <c r="H31" s="10" t="n"/>
      <c r="I31" s="10" t="n"/>
      <c r="J31" s="11">
        <f>IF(COUNT(G31:I31)=0,"",G31+H31-I31)</f>
        <v/>
      </c>
      <c r="K31" s="10" t="n"/>
      <c r="L31" s="11">
        <f>IF(OR(J31="",K31=""),"",K31-J31)</f>
        <v/>
      </c>
      <c r="M31" s="12">
        <f>IF(OR(J31="",K31="",J31=0),"",(K31-J31)/J31)</f>
        <v/>
      </c>
      <c r="N31" s="10" t="n"/>
      <c r="O31" s="9" t="n"/>
      <c r="P31" s="9" t="n"/>
      <c r="Q31" s="10" t="n"/>
      <c r="R31" s="10" t="n"/>
    </row>
    <row r="32" ht="22" customHeight="1">
      <c r="A32" s="8" t="n">
        <v>31</v>
      </c>
      <c r="B32" s="9" t="n"/>
      <c r="C32" s="10" t="n"/>
      <c r="D32" s="10" t="n"/>
      <c r="E32" s="9" t="n"/>
      <c r="F32" s="10" t="n"/>
      <c r="G32" s="10" t="n"/>
      <c r="H32" s="10" t="n"/>
      <c r="I32" s="10" t="n"/>
      <c r="J32" s="11">
        <f>IF(COUNT(G32:I32)=0,"",G32+H32-I32)</f>
        <v/>
      </c>
      <c r="K32" s="10" t="n"/>
      <c r="L32" s="11">
        <f>IF(OR(J32="",K32=""),"",K32-J32)</f>
        <v/>
      </c>
      <c r="M32" s="12">
        <f>IF(OR(J32="",K32="",J32=0),"",(K32-J32)/J32)</f>
        <v/>
      </c>
      <c r="N32" s="10" t="n"/>
      <c r="O32" s="9" t="n"/>
      <c r="P32" s="9" t="n"/>
      <c r="Q32" s="10" t="n"/>
      <c r="R32" s="10" t="n"/>
    </row>
    <row r="33" ht="22" customHeight="1">
      <c r="A33" s="8" t="n">
        <v>32</v>
      </c>
      <c r="B33" s="9" t="n"/>
      <c r="C33" s="10" t="n"/>
      <c r="D33" s="10" t="n"/>
      <c r="E33" s="9" t="n"/>
      <c r="F33" s="10" t="n"/>
      <c r="G33" s="10" t="n"/>
      <c r="H33" s="10" t="n"/>
      <c r="I33" s="10" t="n"/>
      <c r="J33" s="11">
        <f>IF(COUNT(G33:I33)=0,"",G33+H33-I33)</f>
        <v/>
      </c>
      <c r="K33" s="10" t="n"/>
      <c r="L33" s="11">
        <f>IF(OR(J33="",K33=""),"",K33-J33)</f>
        <v/>
      </c>
      <c r="M33" s="12">
        <f>IF(OR(J33="",K33="",J33=0),"",(K33-J33)/J33)</f>
        <v/>
      </c>
      <c r="N33" s="10" t="n"/>
      <c r="O33" s="9" t="n"/>
      <c r="P33" s="9" t="n"/>
      <c r="Q33" s="10" t="n"/>
      <c r="R33" s="10" t="n"/>
    </row>
    <row r="34" ht="22" customHeight="1">
      <c r="A34" s="8" t="n">
        <v>33</v>
      </c>
      <c r="B34" s="9" t="n"/>
      <c r="C34" s="10" t="n"/>
      <c r="D34" s="10" t="n"/>
      <c r="E34" s="9" t="n"/>
      <c r="F34" s="10" t="n"/>
      <c r="G34" s="10" t="n"/>
      <c r="H34" s="10" t="n"/>
      <c r="I34" s="10" t="n"/>
      <c r="J34" s="11">
        <f>IF(COUNT(G34:I34)=0,"",G34+H34-I34)</f>
        <v/>
      </c>
      <c r="K34" s="10" t="n"/>
      <c r="L34" s="11">
        <f>IF(OR(J34="",K34=""),"",K34-J34)</f>
        <v/>
      </c>
      <c r="M34" s="12">
        <f>IF(OR(J34="",K34="",J34=0),"",(K34-J34)/J34)</f>
        <v/>
      </c>
      <c r="N34" s="10" t="n"/>
      <c r="O34" s="9" t="n"/>
      <c r="P34" s="9" t="n"/>
      <c r="Q34" s="10" t="n"/>
      <c r="R34" s="10" t="n"/>
    </row>
    <row r="35" ht="22" customHeight="1">
      <c r="A35" s="8" t="n">
        <v>34</v>
      </c>
      <c r="B35" s="9" t="n"/>
      <c r="C35" s="10" t="n"/>
      <c r="D35" s="10" t="n"/>
      <c r="E35" s="9" t="n"/>
      <c r="F35" s="10" t="n"/>
      <c r="G35" s="10" t="n"/>
      <c r="H35" s="10" t="n"/>
      <c r="I35" s="10" t="n"/>
      <c r="J35" s="11">
        <f>IF(COUNT(G35:I35)=0,"",G35+H35-I35)</f>
        <v/>
      </c>
      <c r="K35" s="10" t="n"/>
      <c r="L35" s="11">
        <f>IF(OR(J35="",K35=""),"",K35-J35)</f>
        <v/>
      </c>
      <c r="M35" s="12">
        <f>IF(OR(J35="",K35="",J35=0),"",(K35-J35)/J35)</f>
        <v/>
      </c>
      <c r="N35" s="10" t="n"/>
      <c r="O35" s="9" t="n"/>
      <c r="P35" s="9" t="n"/>
      <c r="Q35" s="10" t="n"/>
      <c r="R35" s="10" t="n"/>
    </row>
    <row r="36" ht="22" customHeight="1">
      <c r="A36" s="8" t="n">
        <v>35</v>
      </c>
      <c r="B36" s="9" t="n"/>
      <c r="C36" s="10" t="n"/>
      <c r="D36" s="10" t="n"/>
      <c r="E36" s="9" t="n"/>
      <c r="F36" s="10" t="n"/>
      <c r="G36" s="10" t="n"/>
      <c r="H36" s="10" t="n"/>
      <c r="I36" s="10" t="n"/>
      <c r="J36" s="11">
        <f>IF(COUNT(G36:I36)=0,"",G36+H36-I36)</f>
        <v/>
      </c>
      <c r="K36" s="10" t="n"/>
      <c r="L36" s="11">
        <f>IF(OR(J36="",K36=""),"",K36-J36)</f>
        <v/>
      </c>
      <c r="M36" s="12">
        <f>IF(OR(J36="",K36="",J36=0),"",(K36-J36)/J36)</f>
        <v/>
      </c>
      <c r="N36" s="10" t="n"/>
      <c r="O36" s="9" t="n"/>
      <c r="P36" s="9" t="n"/>
      <c r="Q36" s="10" t="n"/>
      <c r="R36" s="10" t="n"/>
    </row>
    <row r="37" ht="22" customHeight="1">
      <c r="A37" s="8" t="n">
        <v>36</v>
      </c>
      <c r="B37" s="9" t="n"/>
      <c r="C37" s="10" t="n"/>
      <c r="D37" s="10" t="n"/>
      <c r="E37" s="9" t="n"/>
      <c r="F37" s="10" t="n"/>
      <c r="G37" s="10" t="n"/>
      <c r="H37" s="10" t="n"/>
      <c r="I37" s="10" t="n"/>
      <c r="J37" s="11">
        <f>IF(COUNT(G37:I37)=0,"",G37+H37-I37)</f>
        <v/>
      </c>
      <c r="K37" s="10" t="n"/>
      <c r="L37" s="11">
        <f>IF(OR(J37="",K37=""),"",K37-J37)</f>
        <v/>
      </c>
      <c r="M37" s="12">
        <f>IF(OR(J37="",K37="",J37=0),"",(K37-J37)/J37)</f>
        <v/>
      </c>
      <c r="N37" s="10" t="n"/>
      <c r="O37" s="9" t="n"/>
      <c r="P37" s="9" t="n"/>
      <c r="Q37" s="10" t="n"/>
      <c r="R37" s="10" t="n"/>
    </row>
    <row r="38" ht="22" customHeight="1">
      <c r="A38" s="8" t="n">
        <v>37</v>
      </c>
      <c r="B38" s="9" t="n"/>
      <c r="C38" s="10" t="n"/>
      <c r="D38" s="10" t="n"/>
      <c r="E38" s="9" t="n"/>
      <c r="F38" s="10" t="n"/>
      <c r="G38" s="10" t="n"/>
      <c r="H38" s="10" t="n"/>
      <c r="I38" s="10" t="n"/>
      <c r="J38" s="11">
        <f>IF(COUNT(G38:I38)=0,"",G38+H38-I38)</f>
        <v/>
      </c>
      <c r="K38" s="10" t="n"/>
      <c r="L38" s="11">
        <f>IF(OR(J38="",K38=""),"",K38-J38)</f>
        <v/>
      </c>
      <c r="M38" s="12">
        <f>IF(OR(J38="",K38="",J38=0),"",(K38-J38)/J38)</f>
        <v/>
      </c>
      <c r="N38" s="10" t="n"/>
      <c r="O38" s="9" t="n"/>
      <c r="P38" s="9" t="n"/>
      <c r="Q38" s="10" t="n"/>
      <c r="R38" s="10" t="n"/>
    </row>
    <row r="39" ht="22" customHeight="1">
      <c r="A39" s="8" t="n">
        <v>38</v>
      </c>
      <c r="B39" s="9" t="n"/>
      <c r="C39" s="10" t="n"/>
      <c r="D39" s="10" t="n"/>
      <c r="E39" s="9" t="n"/>
      <c r="F39" s="10" t="n"/>
      <c r="G39" s="10" t="n"/>
      <c r="H39" s="10" t="n"/>
      <c r="I39" s="10" t="n"/>
      <c r="J39" s="11">
        <f>IF(COUNT(G39:I39)=0,"",G39+H39-I39)</f>
        <v/>
      </c>
      <c r="K39" s="10" t="n"/>
      <c r="L39" s="11">
        <f>IF(OR(J39="",K39=""),"",K39-J39)</f>
        <v/>
      </c>
      <c r="M39" s="12">
        <f>IF(OR(J39="",K39="",J39=0),"",(K39-J39)/J39)</f>
        <v/>
      </c>
      <c r="N39" s="10" t="n"/>
      <c r="O39" s="9" t="n"/>
      <c r="P39" s="9" t="n"/>
      <c r="Q39" s="10" t="n"/>
      <c r="R39" s="10" t="n"/>
    </row>
    <row r="40" ht="22" customHeight="1">
      <c r="A40" s="8" t="n">
        <v>39</v>
      </c>
      <c r="B40" s="9" t="n"/>
      <c r="C40" s="10" t="n"/>
      <c r="D40" s="10" t="n"/>
      <c r="E40" s="9" t="n"/>
      <c r="F40" s="10" t="n"/>
      <c r="G40" s="10" t="n"/>
      <c r="H40" s="10" t="n"/>
      <c r="I40" s="10" t="n"/>
      <c r="J40" s="11">
        <f>IF(COUNT(G40:I40)=0,"",G40+H40-I40)</f>
        <v/>
      </c>
      <c r="K40" s="10" t="n"/>
      <c r="L40" s="11">
        <f>IF(OR(J40="",K40=""),"",K40-J40)</f>
        <v/>
      </c>
      <c r="M40" s="12">
        <f>IF(OR(J40="",K40="",J40=0),"",(K40-J40)/J40)</f>
        <v/>
      </c>
      <c r="N40" s="10" t="n"/>
      <c r="O40" s="9" t="n"/>
      <c r="P40" s="9" t="n"/>
      <c r="Q40" s="10" t="n"/>
      <c r="R40" s="10" t="n"/>
    </row>
    <row r="42">
      <c r="B42" s="13" t="inlineStr">
        <is>
          <t>填写提示：账面期末、差异、差异率三列带公式，填完期初/入库/出库/实物后自动出数；差异率在账面期末为 0 时留空。差异类别必须从下拉里选。</t>
        </is>
      </c>
    </row>
  </sheetData>
  <autoFilter ref="A1:R1"/>
  <mergeCells count="1">
    <mergeCell ref="B42:R42"/>
  </mergeCells>
  <dataValidations count="3">
    <dataValidation sqref="D2:D40" showDropDown="0" showInputMessage="0" showErrorMessage="0" allowBlank="1" type="list">
      <formula1>"固态,半固态,液态"</formula1>
    </dataValidation>
    <dataValidation sqref="N2:N40" showDropDown="0" showInputMessage="0" showErrorMessage="0" allowBlank="1" type="list">
      <formula1>"计量误差,未销账出库,跨期切点,代码混用,批号断链,称重口径,待查"</formula1>
    </dataValidation>
    <dataValidation sqref="P2:P40" showDropDown="0" showInputMessage="0" showErrorMessage="0" allowBlank="1" type="list">
      <formula1>"改流程,改数据,继续观察,上报待查"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34" customWidth="1" min="3" max="3"/>
    <col width="30" customWidth="1" min="4" max="4"/>
  </cols>
  <sheetData>
    <row r="1" ht="28" customHeight="1">
      <c r="A1" s="7" t="inlineStr">
        <is>
          <t>差异类别</t>
        </is>
      </c>
      <c r="B1" s="7" t="inlineStr">
        <is>
          <t>典型表现</t>
        </is>
      </c>
      <c r="C1" s="7" t="inlineStr">
        <is>
          <t>优先核对的一处</t>
        </is>
      </c>
      <c r="D1" s="7" t="inlineStr">
        <is>
          <t>常见处置</t>
        </is>
      </c>
    </row>
    <row r="2" ht="40" customHeight="1">
      <c r="A2" s="14" t="inlineStr">
        <is>
          <t>计量误差</t>
        </is>
      </c>
      <c r="B2" s="3" t="inlineStr">
        <is>
          <t>差异量小、方向随机，反复出现但金额不大</t>
        </is>
      </c>
      <c r="C2" s="3" t="inlineStr">
        <is>
          <t>同一台秤的校准记录与最近一次砝码校验</t>
        </is>
      </c>
      <c r="D2" s="3" t="inlineStr">
        <is>
          <t>校准衡器，不改账面；连续两月同向再查流程</t>
        </is>
      </c>
    </row>
    <row r="3" ht="40" customHeight="1">
      <c r="A3" s="14" t="inlineStr">
        <is>
          <t>未销账出库</t>
        </is>
      </c>
      <c r="B3" s="3" t="inlineStr">
        <is>
          <t>账面库存越滚越大，实物早已转出</t>
        </is>
      </c>
      <c r="C3" s="3" t="inlineStr">
        <is>
          <t>出库环节是否必须销账才能打单</t>
        </is>
      </c>
      <c r="D3" s="3" t="inlineStr">
        <is>
          <t>补销账并留痕；把销账设为转移联单前置</t>
        </is>
      </c>
    </row>
    <row r="4" ht="40" customHeight="1">
      <c r="A4" s="14" t="inlineStr">
        <is>
          <t>跨期切点</t>
        </is>
      </c>
      <c r="B4" s="3" t="inlineStr">
        <is>
          <t>差异集中在跨月那一批，两个月都差一点</t>
        </is>
      </c>
      <c r="C4" s="3" t="inlineStr">
        <is>
          <t>称重/联单/系统三个时间口径是否一致</t>
        </is>
      </c>
      <c r="D4" s="3" t="inlineStr">
        <is>
          <t>统一切点后重算当月，不追改历史月份</t>
        </is>
      </c>
    </row>
    <row r="5" ht="40" customHeight="1">
      <c r="A5" s="14" t="inlineStr">
        <is>
          <t>代码混用</t>
        </is>
      </c>
      <c r="B5" s="3" t="inlineStr">
        <is>
          <t>同一废物两个代码，按代码汇总两边都不平</t>
        </is>
      </c>
      <c r="C5" s="3" t="inlineStr">
        <is>
          <t>新旧名录代码是否混填</t>
        </is>
      </c>
      <c r="D5" s="3" t="inlineStr">
        <is>
          <t>统一到现用代码，历史记录加备注不覆盖</t>
        </is>
      </c>
    </row>
    <row r="6" ht="40" customHeight="1">
      <c r="A6" s="14" t="inlineStr">
        <is>
          <t>批号断链</t>
        </is>
      </c>
      <c r="B6" s="3" t="inlineStr">
        <is>
          <t>出现有出无入或有入无出</t>
        </is>
      </c>
      <c r="C6" s="3" t="inlineStr">
        <is>
          <t>入库、出库、转移是否同一批次号串联</t>
        </is>
      </c>
      <c r="D6" s="3" t="inlineStr">
        <is>
          <t>补批号关联；新批次入库即生成批号</t>
        </is>
      </c>
    </row>
    <row r="7" ht="40" customHeight="1">
      <c r="A7" s="14" t="inlineStr">
        <is>
          <t>称重口径</t>
        </is>
      </c>
      <c r="B7" s="3" t="inlineStr">
        <is>
          <t>差异是整齐的倍数（如 25 的整数倍）</t>
        </is>
      </c>
      <c r="C7" s="3" t="inlineStr">
        <is>
          <t>毛重/皮重/净重与包装件数是否混算</t>
        </is>
      </c>
      <c r="D7" s="3" t="inlineStr">
        <is>
          <t>统一净重口径，皮重单独列示</t>
        </is>
      </c>
    </row>
    <row r="8" ht="40" customHeight="1">
      <c r="A8" s="14" t="inlineStr">
        <is>
          <t>待查</t>
        </is>
      </c>
      <c r="B8" s="3" t="inlineStr">
        <is>
          <t>归不到以上任何一类</t>
        </is>
      </c>
      <c r="C8" s="3" t="inlineStr">
        <is>
          <t>原始记录（称重小票、联单、监控）</t>
        </is>
      </c>
      <c r="D8" s="3" t="inlineStr">
        <is>
          <t>单列待查清单，限期内给结论，不长期挂账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62" customWidth="1" min="3" max="3"/>
    <col width="14" customWidth="1" min="4" max="4"/>
    <col width="26" customWidth="1" min="5" max="5"/>
  </cols>
  <sheetData>
    <row r="1" ht="28" customHeight="1">
      <c r="A1" s="7" t="inlineStr">
        <is>
          <t>序</t>
        </is>
      </c>
      <c r="B1" s="7" t="inlineStr">
        <is>
          <t>核对项</t>
        </is>
      </c>
      <c r="C1" s="7" t="inlineStr">
        <is>
          <t>具体怎么看</t>
        </is>
      </c>
      <c r="D1" s="7" t="inlineStr">
        <is>
          <t>本项是否通过</t>
        </is>
      </c>
      <c r="E1" s="7" t="inlineStr">
        <is>
          <t>备注</t>
        </is>
      </c>
    </row>
    <row r="2" ht="40" customHeight="1">
      <c r="A2" s="8" t="n">
        <v>1</v>
      </c>
      <c r="B2" s="15" t="inlineStr">
        <is>
          <t>批次号</t>
        </is>
      </c>
      <c r="C2" s="3" t="inlineStr">
        <is>
          <t>按批次号排序，看是否每条出库都能找到对应入库，反之亦然</t>
        </is>
      </c>
      <c r="D2" s="8" t="inlineStr"/>
      <c r="E2" s="3" t="inlineStr"/>
    </row>
    <row r="3" ht="40" customHeight="1">
      <c r="A3" s="8" t="n">
        <v>2</v>
      </c>
      <c r="B3" s="15" t="inlineStr">
        <is>
          <t>废物代码</t>
        </is>
      </c>
      <c r="C3" s="3" t="inlineStr">
        <is>
          <t>按代码分类汇总，与名录现用代码逐条比对，找新旧代码混用</t>
        </is>
      </c>
      <c r="D3" s="8" t="inlineStr"/>
      <c r="E3" s="3" t="inlineStr"/>
    </row>
    <row r="4" ht="40" customHeight="1">
      <c r="A4" s="8" t="n">
        <v>3</v>
      </c>
      <c r="B4" s="15" t="inlineStr">
        <is>
          <t>重量口径</t>
        </is>
      </c>
      <c r="C4" s="3" t="inlineStr">
        <is>
          <t>查毛重/皮重/净重列是否统一，容器重量是否扣除，有无按件数凑总数</t>
        </is>
      </c>
      <c r="D4" s="8" t="inlineStr"/>
      <c r="E4" s="3" t="inlineStr"/>
    </row>
    <row r="5" ht="40" customHeight="1">
      <c r="A5" s="8" t="n">
        <v>4</v>
      </c>
      <c r="B5" s="15" t="inlineStr">
        <is>
          <t>时间</t>
        </is>
      </c>
      <c r="C5" s="3" t="inlineStr">
        <is>
          <t>产生、入库、出库三个时间是否同口径，有无补录进错误月份</t>
        </is>
      </c>
      <c r="D5" s="8" t="inlineStr"/>
      <c r="E5" s="3" t="inlineStr"/>
    </row>
    <row r="6" ht="40" customHeight="1">
      <c r="A6" s="8" t="n">
        <v>5</v>
      </c>
      <c r="B6" s="15" t="inlineStr">
        <is>
          <t>经办与签字</t>
        </is>
      </c>
      <c r="C6" s="3" t="inlineStr">
        <is>
          <t>逐条看经办人、复核人是否齐，换人交接那段是否断档</t>
        </is>
      </c>
      <c r="D6" s="8" t="inlineStr"/>
      <c r="E6" s="3" t="inlineStr"/>
    </row>
    <row r="8" ht="30" customHeight="1">
      <c r="B8" s="13" t="inlineStr">
        <is>
          <t>顺序：先算「期初＋入库−出库＝期末」三个数把差异落到环节，再按上表五处逐条核；五处都通过仍差，转入「待查」并保留原始记录。</t>
        </is>
      </c>
    </row>
  </sheetData>
  <mergeCells count="1">
    <mergeCell ref="B8:E8"/>
  </mergeCells>
  <dataValidations count="1">
    <dataValidation sqref="D2:D6" showDropDown="0" showInputMessage="0" showErrorMessage="0" allowBlank="1" type="list">
      <formula1>"通过,未通过,不适用"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7" t="inlineStr">
        <is>
          <t>废物代码</t>
        </is>
      </c>
      <c r="B1" s="7" t="inlineStr">
        <is>
          <t>废物名称</t>
        </is>
      </c>
      <c r="C1" s="7" t="inlineStr">
        <is>
          <t>品种行数</t>
        </is>
      </c>
      <c r="D1" s="7" t="inlineStr">
        <is>
          <t>期初合计(kg)</t>
        </is>
      </c>
      <c r="E1" s="7" t="inlineStr">
        <is>
          <t>入库合计(kg)</t>
        </is>
      </c>
      <c r="F1" s="7" t="inlineStr">
        <is>
          <t>出库合计(kg)</t>
        </is>
      </c>
      <c r="G1" s="7" t="inlineStr">
        <is>
          <t>账面期末(kg)</t>
        </is>
      </c>
      <c r="H1" s="7" t="inlineStr">
        <is>
          <t>实物合计(kg)</t>
        </is>
      </c>
      <c r="I1" s="7" t="inlineStr">
        <is>
          <t>差异合计(kg)</t>
        </is>
      </c>
    </row>
    <row r="2">
      <c r="A2" s="8" t="n"/>
      <c r="B2" s="3" t="n"/>
      <c r="C2" s="8">
        <f>IF($A2="","",COUNTIF(月度盘点表!$C$2:$C$40,$A2))</f>
        <v/>
      </c>
      <c r="D2" s="16">
        <f>IF($A2="","",SUMIF(月度盘点表!$C$2:$C$40,$A2,月度盘点表!$G$2:$G$40))</f>
        <v/>
      </c>
      <c r="E2" s="16">
        <f>IF($A2="","",SUMIF(月度盘点表!$C$2:$C$40,$A2,月度盘点表!$H$2:$H$40))</f>
        <v/>
      </c>
      <c r="F2" s="16">
        <f>IF($A2="","",SUMIF(月度盘点表!$C$2:$C$40,$A2,月度盘点表!$I$2:$I$40))</f>
        <v/>
      </c>
      <c r="G2" s="17">
        <f>IF($A2="","",D2+E2-F2)</f>
        <v/>
      </c>
      <c r="H2" s="16">
        <f>IF($A2="","",SUMIF(月度盘点表!$C$2:$C$40,$A2,月度盘点表!$K$2:$K$40))</f>
        <v/>
      </c>
      <c r="I2" s="17">
        <f>IF($A2="","",H2-G2)</f>
        <v/>
      </c>
    </row>
    <row r="3">
      <c r="A3" s="8" t="n"/>
      <c r="B3" s="3" t="n"/>
      <c r="C3" s="8">
        <f>IF($A3="","",COUNTIF(月度盘点表!$C$2:$C$40,$A3))</f>
        <v/>
      </c>
      <c r="D3" s="16">
        <f>IF($A3="","",SUMIF(月度盘点表!$C$2:$C$40,$A3,月度盘点表!$G$2:$G$40))</f>
        <v/>
      </c>
      <c r="E3" s="16">
        <f>IF($A3="","",SUMIF(月度盘点表!$C$2:$C$40,$A3,月度盘点表!$H$2:$H$40))</f>
        <v/>
      </c>
      <c r="F3" s="16">
        <f>IF($A3="","",SUMIF(月度盘点表!$C$2:$C$40,$A3,月度盘点表!$I$2:$I$40))</f>
        <v/>
      </c>
      <c r="G3" s="17">
        <f>IF($A3="","",D3+E3-F3)</f>
        <v/>
      </c>
      <c r="H3" s="16">
        <f>IF($A3="","",SUMIF(月度盘点表!$C$2:$C$40,$A3,月度盘点表!$K$2:$K$40))</f>
        <v/>
      </c>
      <c r="I3" s="17">
        <f>IF($A3="","",H3-G3)</f>
        <v/>
      </c>
    </row>
    <row r="4">
      <c r="A4" s="8" t="n"/>
      <c r="B4" s="3" t="n"/>
      <c r="C4" s="8">
        <f>IF($A4="","",COUNTIF(月度盘点表!$C$2:$C$40,$A4))</f>
        <v/>
      </c>
      <c r="D4" s="16">
        <f>IF($A4="","",SUMIF(月度盘点表!$C$2:$C$40,$A4,月度盘点表!$G$2:$G$40))</f>
        <v/>
      </c>
      <c r="E4" s="16">
        <f>IF($A4="","",SUMIF(月度盘点表!$C$2:$C$40,$A4,月度盘点表!$H$2:$H$40))</f>
        <v/>
      </c>
      <c r="F4" s="16">
        <f>IF($A4="","",SUMIF(月度盘点表!$C$2:$C$40,$A4,月度盘点表!$I$2:$I$40))</f>
        <v/>
      </c>
      <c r="G4" s="17">
        <f>IF($A4="","",D4+E4-F4)</f>
        <v/>
      </c>
      <c r="H4" s="16">
        <f>IF($A4="","",SUMIF(月度盘点表!$C$2:$C$40,$A4,月度盘点表!$K$2:$K$40))</f>
        <v/>
      </c>
      <c r="I4" s="17">
        <f>IF($A4="","",H4-G4)</f>
        <v/>
      </c>
    </row>
    <row r="5">
      <c r="A5" s="8" t="n"/>
      <c r="B5" s="3" t="n"/>
      <c r="C5" s="8">
        <f>IF($A5="","",COUNTIF(月度盘点表!$C$2:$C$40,$A5))</f>
        <v/>
      </c>
      <c r="D5" s="16">
        <f>IF($A5="","",SUMIF(月度盘点表!$C$2:$C$40,$A5,月度盘点表!$G$2:$G$40))</f>
        <v/>
      </c>
      <c r="E5" s="16">
        <f>IF($A5="","",SUMIF(月度盘点表!$C$2:$C$40,$A5,月度盘点表!$H$2:$H$40))</f>
        <v/>
      </c>
      <c r="F5" s="16">
        <f>IF($A5="","",SUMIF(月度盘点表!$C$2:$C$40,$A5,月度盘点表!$I$2:$I$40))</f>
        <v/>
      </c>
      <c r="G5" s="17">
        <f>IF($A5="","",D5+E5-F5)</f>
        <v/>
      </c>
      <c r="H5" s="16">
        <f>IF($A5="","",SUMIF(月度盘点表!$C$2:$C$40,$A5,月度盘点表!$K$2:$K$40))</f>
        <v/>
      </c>
      <c r="I5" s="17">
        <f>IF($A5="","",H5-G5)</f>
        <v/>
      </c>
    </row>
    <row r="6">
      <c r="A6" s="8" t="n"/>
      <c r="B6" s="3" t="n"/>
      <c r="C6" s="8">
        <f>IF($A6="","",COUNTIF(月度盘点表!$C$2:$C$40,$A6))</f>
        <v/>
      </c>
      <c r="D6" s="16">
        <f>IF($A6="","",SUMIF(月度盘点表!$C$2:$C$40,$A6,月度盘点表!$G$2:$G$40))</f>
        <v/>
      </c>
      <c r="E6" s="16">
        <f>IF($A6="","",SUMIF(月度盘点表!$C$2:$C$40,$A6,月度盘点表!$H$2:$H$40))</f>
        <v/>
      </c>
      <c r="F6" s="16">
        <f>IF($A6="","",SUMIF(月度盘点表!$C$2:$C$40,$A6,月度盘点表!$I$2:$I$40))</f>
        <v/>
      </c>
      <c r="G6" s="17">
        <f>IF($A6="","",D6+E6-F6)</f>
        <v/>
      </c>
      <c r="H6" s="16">
        <f>IF($A6="","",SUMIF(月度盘点表!$C$2:$C$40,$A6,月度盘点表!$K$2:$K$40))</f>
        <v/>
      </c>
      <c r="I6" s="17">
        <f>IF($A6="","",H6-G6)</f>
        <v/>
      </c>
    </row>
    <row r="7">
      <c r="A7" s="8" t="n"/>
      <c r="B7" s="3" t="n"/>
      <c r="C7" s="8">
        <f>IF($A7="","",COUNTIF(月度盘点表!$C$2:$C$40,$A7))</f>
        <v/>
      </c>
      <c r="D7" s="16">
        <f>IF($A7="","",SUMIF(月度盘点表!$C$2:$C$40,$A7,月度盘点表!$G$2:$G$40))</f>
        <v/>
      </c>
      <c r="E7" s="16">
        <f>IF($A7="","",SUMIF(月度盘点表!$C$2:$C$40,$A7,月度盘点表!$H$2:$H$40))</f>
        <v/>
      </c>
      <c r="F7" s="16">
        <f>IF($A7="","",SUMIF(月度盘点表!$C$2:$C$40,$A7,月度盘点表!$I$2:$I$40))</f>
        <v/>
      </c>
      <c r="G7" s="17">
        <f>IF($A7="","",D7+E7-F7)</f>
        <v/>
      </c>
      <c r="H7" s="16">
        <f>IF($A7="","",SUMIF(月度盘点表!$C$2:$C$40,$A7,月度盘点表!$K$2:$K$40))</f>
        <v/>
      </c>
      <c r="I7" s="17">
        <f>IF($A7="","",H7-G7)</f>
        <v/>
      </c>
    </row>
    <row r="8">
      <c r="A8" s="8" t="n"/>
      <c r="B8" s="3" t="n"/>
      <c r="C8" s="8">
        <f>IF($A8="","",COUNTIF(月度盘点表!$C$2:$C$40,$A8))</f>
        <v/>
      </c>
      <c r="D8" s="16">
        <f>IF($A8="","",SUMIF(月度盘点表!$C$2:$C$40,$A8,月度盘点表!$G$2:$G$40))</f>
        <v/>
      </c>
      <c r="E8" s="16">
        <f>IF($A8="","",SUMIF(月度盘点表!$C$2:$C$40,$A8,月度盘点表!$H$2:$H$40))</f>
        <v/>
      </c>
      <c r="F8" s="16">
        <f>IF($A8="","",SUMIF(月度盘点表!$C$2:$C$40,$A8,月度盘点表!$I$2:$I$40))</f>
        <v/>
      </c>
      <c r="G8" s="17">
        <f>IF($A8="","",D8+E8-F8)</f>
        <v/>
      </c>
      <c r="H8" s="16">
        <f>IF($A8="","",SUMIF(月度盘点表!$C$2:$C$40,$A8,月度盘点表!$K$2:$K$40))</f>
        <v/>
      </c>
      <c r="I8" s="17">
        <f>IF($A8="","",H8-G8)</f>
        <v/>
      </c>
    </row>
    <row r="9">
      <c r="A9" s="8" t="n"/>
      <c r="B9" s="3" t="n"/>
      <c r="C9" s="8">
        <f>IF($A9="","",COUNTIF(月度盘点表!$C$2:$C$40,$A9))</f>
        <v/>
      </c>
      <c r="D9" s="16">
        <f>IF($A9="","",SUMIF(月度盘点表!$C$2:$C$40,$A9,月度盘点表!$G$2:$G$40))</f>
        <v/>
      </c>
      <c r="E9" s="16">
        <f>IF($A9="","",SUMIF(月度盘点表!$C$2:$C$40,$A9,月度盘点表!$H$2:$H$40))</f>
        <v/>
      </c>
      <c r="F9" s="16">
        <f>IF($A9="","",SUMIF(月度盘点表!$C$2:$C$40,$A9,月度盘点表!$I$2:$I$40))</f>
        <v/>
      </c>
      <c r="G9" s="17">
        <f>IF($A9="","",D9+E9-F9)</f>
        <v/>
      </c>
      <c r="H9" s="16">
        <f>IF($A9="","",SUMIF(月度盘点表!$C$2:$C$40,$A9,月度盘点表!$K$2:$K$40))</f>
        <v/>
      </c>
      <c r="I9" s="17">
        <f>IF($A9="","",H9-G9)</f>
        <v/>
      </c>
    </row>
    <row r="10">
      <c r="A10" s="8" t="n"/>
      <c r="B10" s="3" t="n"/>
      <c r="C10" s="8">
        <f>IF($A10="","",COUNTIF(月度盘点表!$C$2:$C$40,$A10))</f>
        <v/>
      </c>
      <c r="D10" s="16">
        <f>IF($A10="","",SUMIF(月度盘点表!$C$2:$C$40,$A10,月度盘点表!$G$2:$G$40))</f>
        <v/>
      </c>
      <c r="E10" s="16">
        <f>IF($A10="","",SUMIF(月度盘点表!$C$2:$C$40,$A10,月度盘点表!$H$2:$H$40))</f>
        <v/>
      </c>
      <c r="F10" s="16">
        <f>IF($A10="","",SUMIF(月度盘点表!$C$2:$C$40,$A10,月度盘点表!$I$2:$I$40))</f>
        <v/>
      </c>
      <c r="G10" s="17">
        <f>IF($A10="","",D10+E10-F10)</f>
        <v/>
      </c>
      <c r="H10" s="16">
        <f>IF($A10="","",SUMIF(月度盘点表!$C$2:$C$40,$A10,月度盘点表!$K$2:$K$40))</f>
        <v/>
      </c>
      <c r="I10" s="17">
        <f>IF($A10="","",H10-G10)</f>
        <v/>
      </c>
    </row>
    <row r="11">
      <c r="A11" s="8" t="n"/>
      <c r="B11" s="3" t="n"/>
      <c r="C11" s="8">
        <f>IF($A11="","",COUNTIF(月度盘点表!$C$2:$C$40,$A11))</f>
        <v/>
      </c>
      <c r="D11" s="16">
        <f>IF($A11="","",SUMIF(月度盘点表!$C$2:$C$40,$A11,月度盘点表!$G$2:$G$40))</f>
        <v/>
      </c>
      <c r="E11" s="16">
        <f>IF($A11="","",SUMIF(月度盘点表!$C$2:$C$40,$A11,月度盘点表!$H$2:$H$40))</f>
        <v/>
      </c>
      <c r="F11" s="16">
        <f>IF($A11="","",SUMIF(月度盘点表!$C$2:$C$40,$A11,月度盘点表!$I$2:$I$40))</f>
        <v/>
      </c>
      <c r="G11" s="17">
        <f>IF($A11="","",D11+E11-F11)</f>
        <v/>
      </c>
      <c r="H11" s="16">
        <f>IF($A11="","",SUMIF(月度盘点表!$C$2:$C$40,$A11,月度盘点表!$K$2:$K$40))</f>
        <v/>
      </c>
      <c r="I11" s="17">
        <f>IF($A11="","",H11-G11)</f>
        <v/>
      </c>
    </row>
    <row r="12">
      <c r="A12" s="8" t="n"/>
      <c r="B12" s="3" t="n"/>
      <c r="C12" s="8">
        <f>IF($A12="","",COUNTIF(月度盘点表!$C$2:$C$40,$A12))</f>
        <v/>
      </c>
      <c r="D12" s="16">
        <f>IF($A12="","",SUMIF(月度盘点表!$C$2:$C$40,$A12,月度盘点表!$G$2:$G$40))</f>
        <v/>
      </c>
      <c r="E12" s="16">
        <f>IF($A12="","",SUMIF(月度盘点表!$C$2:$C$40,$A12,月度盘点表!$H$2:$H$40))</f>
        <v/>
      </c>
      <c r="F12" s="16">
        <f>IF($A12="","",SUMIF(月度盘点表!$C$2:$C$40,$A12,月度盘点表!$I$2:$I$40))</f>
        <v/>
      </c>
      <c r="G12" s="17">
        <f>IF($A12="","",D12+E12-F12)</f>
        <v/>
      </c>
      <c r="H12" s="16">
        <f>IF($A12="","",SUMIF(月度盘点表!$C$2:$C$40,$A12,月度盘点表!$K$2:$K$40))</f>
        <v/>
      </c>
      <c r="I12" s="17">
        <f>IF($A12="","",H12-G12)</f>
        <v/>
      </c>
    </row>
    <row r="13">
      <c r="A13" s="8" t="n"/>
      <c r="B13" s="3" t="n"/>
      <c r="C13" s="8">
        <f>IF($A13="","",COUNTIF(月度盘点表!$C$2:$C$40,$A13))</f>
        <v/>
      </c>
      <c r="D13" s="16">
        <f>IF($A13="","",SUMIF(月度盘点表!$C$2:$C$40,$A13,月度盘点表!$G$2:$G$40))</f>
        <v/>
      </c>
      <c r="E13" s="16">
        <f>IF($A13="","",SUMIF(月度盘点表!$C$2:$C$40,$A13,月度盘点表!$H$2:$H$40))</f>
        <v/>
      </c>
      <c r="F13" s="16">
        <f>IF($A13="","",SUMIF(月度盘点表!$C$2:$C$40,$A13,月度盘点表!$I$2:$I$40))</f>
        <v/>
      </c>
      <c r="G13" s="17">
        <f>IF($A13="","",D13+E13-F13)</f>
        <v/>
      </c>
      <c r="H13" s="16">
        <f>IF($A13="","",SUMIF(月度盘点表!$C$2:$C$40,$A13,月度盘点表!$K$2:$K$40))</f>
        <v/>
      </c>
      <c r="I13" s="17">
        <f>IF($A13="","",H13-G13)</f>
        <v/>
      </c>
    </row>
    <row r="14">
      <c r="A14" s="8" t="n"/>
      <c r="B14" s="3" t="n"/>
      <c r="C14" s="8">
        <f>IF($A14="","",COUNTIF(月度盘点表!$C$2:$C$40,$A14))</f>
        <v/>
      </c>
      <c r="D14" s="16">
        <f>IF($A14="","",SUMIF(月度盘点表!$C$2:$C$40,$A14,月度盘点表!$G$2:$G$40))</f>
        <v/>
      </c>
      <c r="E14" s="16">
        <f>IF($A14="","",SUMIF(月度盘点表!$C$2:$C$40,$A14,月度盘点表!$H$2:$H$40))</f>
        <v/>
      </c>
      <c r="F14" s="16">
        <f>IF($A14="","",SUMIF(月度盘点表!$C$2:$C$40,$A14,月度盘点表!$I$2:$I$40))</f>
        <v/>
      </c>
      <c r="G14" s="17">
        <f>IF($A14="","",D14+E14-F14)</f>
        <v/>
      </c>
      <c r="H14" s="16">
        <f>IF($A14="","",SUMIF(月度盘点表!$C$2:$C$40,$A14,月度盘点表!$K$2:$K$40))</f>
        <v/>
      </c>
      <c r="I14" s="17">
        <f>IF($A14="","",H14-G14)</f>
        <v/>
      </c>
    </row>
    <row r="15">
      <c r="A15" s="8" t="n"/>
      <c r="B15" s="3" t="n"/>
      <c r="C15" s="8">
        <f>IF($A15="","",COUNTIF(月度盘点表!$C$2:$C$40,$A15))</f>
        <v/>
      </c>
      <c r="D15" s="16">
        <f>IF($A15="","",SUMIF(月度盘点表!$C$2:$C$40,$A15,月度盘点表!$G$2:$G$40))</f>
        <v/>
      </c>
      <c r="E15" s="16">
        <f>IF($A15="","",SUMIF(月度盘点表!$C$2:$C$40,$A15,月度盘点表!$H$2:$H$40))</f>
        <v/>
      </c>
      <c r="F15" s="16">
        <f>IF($A15="","",SUMIF(月度盘点表!$C$2:$C$40,$A15,月度盘点表!$I$2:$I$40))</f>
        <v/>
      </c>
      <c r="G15" s="17">
        <f>IF($A15="","",D15+E15-F15)</f>
        <v/>
      </c>
      <c r="H15" s="16">
        <f>IF($A15="","",SUMIF(月度盘点表!$C$2:$C$40,$A15,月度盘点表!$K$2:$K$40))</f>
        <v/>
      </c>
      <c r="I15" s="17">
        <f>IF($A15="","",H15-G15)</f>
        <v/>
      </c>
    </row>
    <row r="16">
      <c r="A16" s="8" t="n"/>
      <c r="B16" s="3" t="n"/>
      <c r="C16" s="8">
        <f>IF($A16="","",COUNTIF(月度盘点表!$C$2:$C$40,$A16))</f>
        <v/>
      </c>
      <c r="D16" s="16">
        <f>IF($A16="","",SUMIF(月度盘点表!$C$2:$C$40,$A16,月度盘点表!$G$2:$G$40))</f>
        <v/>
      </c>
      <c r="E16" s="16">
        <f>IF($A16="","",SUMIF(月度盘点表!$C$2:$C$40,$A16,月度盘点表!$H$2:$H$40))</f>
        <v/>
      </c>
      <c r="F16" s="16">
        <f>IF($A16="","",SUMIF(月度盘点表!$C$2:$C$40,$A16,月度盘点表!$I$2:$I$40))</f>
        <v/>
      </c>
      <c r="G16" s="17">
        <f>IF($A16="","",D16+E16-F16)</f>
        <v/>
      </c>
      <c r="H16" s="16">
        <f>IF($A16="","",SUMIF(月度盘点表!$C$2:$C$40,$A16,月度盘点表!$K$2:$K$40))</f>
        <v/>
      </c>
      <c r="I16" s="17">
        <f>IF($A16="","",H16-G16)</f>
        <v/>
      </c>
    </row>
    <row r="17">
      <c r="A17" s="8" t="n"/>
      <c r="B17" s="3" t="n"/>
      <c r="C17" s="8">
        <f>IF($A17="","",COUNTIF(月度盘点表!$C$2:$C$40,$A17))</f>
        <v/>
      </c>
      <c r="D17" s="16">
        <f>IF($A17="","",SUMIF(月度盘点表!$C$2:$C$40,$A17,月度盘点表!$G$2:$G$40))</f>
        <v/>
      </c>
      <c r="E17" s="16">
        <f>IF($A17="","",SUMIF(月度盘点表!$C$2:$C$40,$A17,月度盘点表!$H$2:$H$40))</f>
        <v/>
      </c>
      <c r="F17" s="16">
        <f>IF($A17="","",SUMIF(月度盘点表!$C$2:$C$40,$A17,月度盘点表!$I$2:$I$40))</f>
        <v/>
      </c>
      <c r="G17" s="17">
        <f>IF($A17="","",D17+E17-F17)</f>
        <v/>
      </c>
      <c r="H17" s="16">
        <f>IF($A17="","",SUMIF(月度盘点表!$C$2:$C$40,$A17,月度盘点表!$K$2:$K$40))</f>
        <v/>
      </c>
      <c r="I17" s="17">
        <f>IF($A17="","",H17-G17)</f>
        <v/>
      </c>
    </row>
    <row r="18">
      <c r="A18" s="8" t="n"/>
      <c r="B18" s="3" t="n"/>
      <c r="C18" s="8">
        <f>IF($A18="","",COUNTIF(月度盘点表!$C$2:$C$40,$A18))</f>
        <v/>
      </c>
      <c r="D18" s="16">
        <f>IF($A18="","",SUMIF(月度盘点表!$C$2:$C$40,$A18,月度盘点表!$G$2:$G$40))</f>
        <v/>
      </c>
      <c r="E18" s="16">
        <f>IF($A18="","",SUMIF(月度盘点表!$C$2:$C$40,$A18,月度盘点表!$H$2:$H$40))</f>
        <v/>
      </c>
      <c r="F18" s="16">
        <f>IF($A18="","",SUMIF(月度盘点表!$C$2:$C$40,$A18,月度盘点表!$I$2:$I$40))</f>
        <v/>
      </c>
      <c r="G18" s="17">
        <f>IF($A18="","",D18+E18-F18)</f>
        <v/>
      </c>
      <c r="H18" s="16">
        <f>IF($A18="","",SUMIF(月度盘点表!$C$2:$C$40,$A18,月度盘点表!$K$2:$K$40))</f>
        <v/>
      </c>
      <c r="I18" s="17">
        <f>IF($A18="","",H18-G18)</f>
        <v/>
      </c>
    </row>
    <row r="19">
      <c r="A19" s="8" t="n"/>
      <c r="B19" s="3" t="n"/>
      <c r="C19" s="8">
        <f>IF($A19="","",COUNTIF(月度盘点表!$C$2:$C$40,$A19))</f>
        <v/>
      </c>
      <c r="D19" s="16">
        <f>IF($A19="","",SUMIF(月度盘点表!$C$2:$C$40,$A19,月度盘点表!$G$2:$G$40))</f>
        <v/>
      </c>
      <c r="E19" s="16">
        <f>IF($A19="","",SUMIF(月度盘点表!$C$2:$C$40,$A19,月度盘点表!$H$2:$H$40))</f>
        <v/>
      </c>
      <c r="F19" s="16">
        <f>IF($A19="","",SUMIF(月度盘点表!$C$2:$C$40,$A19,月度盘点表!$I$2:$I$40))</f>
        <v/>
      </c>
      <c r="G19" s="17">
        <f>IF($A19="","",D19+E19-F19)</f>
        <v/>
      </c>
      <c r="H19" s="16">
        <f>IF($A19="","",SUMIF(月度盘点表!$C$2:$C$40,$A19,月度盘点表!$K$2:$K$40))</f>
        <v/>
      </c>
      <c r="I19" s="17">
        <f>IF($A19="","",H19-G19)</f>
        <v/>
      </c>
    </row>
    <row r="20">
      <c r="A20" s="8" t="n"/>
      <c r="B20" s="3" t="n"/>
      <c r="C20" s="8">
        <f>IF($A20="","",COUNTIF(月度盘点表!$C$2:$C$40,$A20))</f>
        <v/>
      </c>
      <c r="D20" s="16">
        <f>IF($A20="","",SUMIF(月度盘点表!$C$2:$C$40,$A20,月度盘点表!$G$2:$G$40))</f>
        <v/>
      </c>
      <c r="E20" s="16">
        <f>IF($A20="","",SUMIF(月度盘点表!$C$2:$C$40,$A20,月度盘点表!$H$2:$H$40))</f>
        <v/>
      </c>
      <c r="F20" s="16">
        <f>IF($A20="","",SUMIF(月度盘点表!$C$2:$C$40,$A20,月度盘点表!$I$2:$I$40))</f>
        <v/>
      </c>
      <c r="G20" s="17">
        <f>IF($A20="","",D20+E20-F20)</f>
        <v/>
      </c>
      <c r="H20" s="16">
        <f>IF($A20="","",SUMIF(月度盘点表!$C$2:$C$40,$A20,月度盘点表!$K$2:$K$40))</f>
        <v/>
      </c>
      <c r="I20" s="17">
        <f>IF($A20="","",H20-G20)</f>
        <v/>
      </c>
    </row>
    <row r="22" ht="34" customHeight="1">
      <c r="A22" s="18" t="inlineStr">
        <is>
          <t>用途：把主表按废物代码汇总，一眼看出哪一类废物在反复出现差异。差异合计不为 0 的行，回主表看它的「差异类别」是否每月都是同一类——同一类反复出现，说明是流程问题，不是数据问题。</t>
        </is>
      </c>
    </row>
  </sheetData>
  <mergeCells count="1">
    <mergeCell ref="A22:I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2026-10-24T21:36:09Z</dcterms:created>
  <dcterms:modified xmlns:dcterms="http://purl.org/dc/terms/" xmlns:xsi="http://www.w3.org/2001/XMLSchema-instance" xsi:type="dcterms:W3CDTF">2026-10-24T21:36:09Z</dcterms:modified>
</cp:coreProperties>
</file>