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自查对照" sheetId="2" state="visible" r:id="rId2"/>
    <sheet xmlns:r="http://schemas.openxmlformats.org/officeDocument/2006/relationships" name="三处一致性" sheetId="3" state="visible" r:id="rId3"/>
    <sheet xmlns:r="http://schemas.openxmlformats.org/officeDocument/2006/relationships" name="整改台账" sheetId="4" state="visible" r:id="rId4"/>
    <sheet xmlns:r="http://schemas.openxmlformats.org/officeDocument/2006/relationships" name="常见不合格" sheetId="5" state="visible" r:id="rId5"/>
    <sheet xmlns:r="http://schemas.openxmlformats.org/officeDocument/2006/relationships" name="七类方向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449"/>
      <sz val="14"/>
    </font>
    <font>
      <b val="1"/>
      <sz val="10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3F6B5A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危废规范化管理自查与整改台账</t>
        </is>
      </c>
      <c r="B1" s="2" t="inlineStr"/>
    </row>
    <row r="2">
      <c r="A2" t="inlineStr"/>
      <c r="B2" s="2" t="inlineStr"/>
    </row>
    <row r="3">
      <c r="A3" s="3" t="inlineStr">
        <is>
          <t>三条口径声明（先看这段再用表）</t>
        </is>
      </c>
      <c r="B3" s="2" t="inlineStr">
        <is>
          <t>1）本表不替代法规原文与考核文件，结论最终以现行规定和属地生态环境部门口径为准。</t>
        </is>
      </c>
    </row>
    <row r="4">
      <c r="A4" t="inlineStr"/>
      <c r="B4" s="2" t="inlineStr">
        <is>
          <t>2）表内不写考核分值，只给核查方向、判断点与留痕位置，避免拿旧分值当标准。</t>
        </is>
      </c>
    </row>
    <row r="5">
      <c r="A5" t="inlineStr"/>
      <c r="B5" s="2" t="inlineStr">
        <is>
          <t>3）自查结论须由本单位责任人签认；发现问题是否报告，按问题性质与属地要求办理。</t>
        </is>
      </c>
    </row>
    <row r="6">
      <c r="A6" t="inlineStr"/>
      <c r="B6" s="2" t="inlineStr"/>
    </row>
    <row r="7">
      <c r="A7" s="3" t="inlineStr">
        <is>
          <t>五张表怎么用</t>
        </is>
      </c>
      <c r="B7" s="2" t="inlineStr">
        <is>
          <t>「自查对照」一个核查项一行，按七类方向勾出本企业适用项，不适用的写明理由不留空。</t>
        </is>
      </c>
    </row>
    <row r="8">
      <c r="A8" t="inlineStr"/>
      <c r="B8" s="2" t="inlineStr">
        <is>
          <t>「三处一致性」台账与实物、标签与台账、联单与出库同批交叉核，是全表最省时间的一步。</t>
        </is>
      </c>
    </row>
    <row r="9">
      <c r="A9" t="inlineStr"/>
      <c r="B9" s="2" t="inlineStr">
        <is>
          <t>「整改台账」一条问题一行，责任人到岗、时限到日、验证方式写清谁看哪份证据算关闭。</t>
        </is>
      </c>
    </row>
    <row r="10">
      <c r="A10" t="inlineStr"/>
      <c r="B10" s="2" t="inlineStr">
        <is>
          <t>「常见不合格」用于对照本单位实际记录勾选，月度复盘看同一问题是否重复出现。</t>
        </is>
      </c>
    </row>
    <row r="11">
      <c r="A11" t="inlineStr"/>
      <c r="B11" s="2" t="inlineStr">
        <is>
          <t>「七类方向」是自查对照表的归类索引，不必单独填写。</t>
        </is>
      </c>
    </row>
    <row r="12">
      <c r="A12" t="inlineStr"/>
      <c r="B12" s="2" t="inlineStr"/>
    </row>
    <row r="13">
      <c r="A13" s="3" t="inlineStr">
        <is>
          <t>填表顺序建议</t>
        </is>
      </c>
      <c r="B13" s="2" t="inlineStr">
        <is>
          <t>① 自查对照勾适用项 → ② 三处一致性全量交叉 → ③ 问题写进整改台账 → ④ 按检查时间倒排时限 → ⑤ 整改证据归档后复核关闭</t>
        </is>
      </c>
    </row>
    <row r="14">
      <c r="A14" t="inlineStr"/>
      <c r="B14" s="2" t="inlineStr"/>
    </row>
    <row r="15">
      <c r="A15" s="3" t="inlineStr">
        <is>
          <t>一个提醒</t>
        </is>
      </c>
      <c r="B15" s="2" t="inlineStr">
        <is>
          <t>自查最容易走成「把制度从头翻一遍」。真正出问题的地方高度集中在三处：台账数量与现场实物、标签代码与台账代码、联单日期与出库日期。先核这三处，再补七类方向的证据，返工最少。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46" customWidth="1" min="4" max="4"/>
    <col width="20" customWidth="1" min="5" max="5"/>
    <col width="14" customWidth="1" min="6" max="6"/>
    <col width="12" customWidth="1" min="7" max="7"/>
    <col width="30" customWidth="1" min="8" max="8"/>
    <col width="10" customWidth="1" min="9" max="9"/>
    <col width="12" customWidth="1" min="10" max="10"/>
    <col width="26" customWidth="1" min="11" max="11"/>
    <col width="10" customWidth="1" min="12" max="12"/>
  </cols>
  <sheetData>
    <row r="1">
      <c r="A1" s="4" t="inlineStr">
        <is>
          <t>序号</t>
        </is>
      </c>
      <c r="B1" s="4" t="inlineStr">
        <is>
          <t>核查方向</t>
        </is>
      </c>
      <c r="C1" s="4" t="inlineStr">
        <is>
          <t>核查项</t>
        </is>
      </c>
      <c r="D1" s="4" t="inlineStr">
        <is>
          <t>判断要点</t>
        </is>
      </c>
      <c r="E1" s="4" t="inlineStr">
        <is>
          <t>依据口径</t>
        </is>
      </c>
      <c r="F1" s="4" t="inlineStr">
        <is>
          <t>本企业是否适用</t>
        </is>
      </c>
      <c r="G1" s="4" t="inlineStr">
        <is>
          <t>自查结论</t>
        </is>
      </c>
      <c r="H1" s="4" t="inlineStr">
        <is>
          <t>证据位置（文件/照片编号）</t>
        </is>
      </c>
      <c r="I1" s="4" t="inlineStr">
        <is>
          <t>责任人</t>
        </is>
      </c>
      <c r="J1" s="4" t="inlineStr">
        <is>
          <t>整改时限</t>
        </is>
      </c>
      <c r="K1" s="4" t="inlineStr">
        <is>
          <t>验证方式</t>
        </is>
      </c>
      <c r="L1" s="4" t="inlineStr">
        <is>
          <t>复核人</t>
        </is>
      </c>
    </row>
    <row r="2">
      <c r="A2" s="5" t="n">
        <v>1</v>
      </c>
      <c r="B2" s="5" t="inlineStr">
        <is>
          <t>制度与责任分工</t>
        </is>
      </c>
      <c r="C2" s="5" t="inlineStr">
        <is>
          <t>有书面的危险废物管理制度，含产生、收集、贮存、转移、处置各环节要求</t>
        </is>
      </c>
      <c r="D2" s="5" t="inlineStr">
        <is>
          <t>制度有签批页与生效日期，不是无署名的模板</t>
        </is>
      </c>
      <c r="E2" s="5" t="inlineStr">
        <is>
          <t>固废法·规范化管理要求</t>
        </is>
      </c>
      <c r="F2" s="5" t="n"/>
      <c r="G2" s="5" t="n"/>
      <c r="H2" s="5" t="n"/>
      <c r="I2" s="5" t="n"/>
      <c r="J2" s="5" t="n"/>
      <c r="K2" s="5" t="n"/>
      <c r="L2" s="5" t="n"/>
    </row>
    <row r="3">
      <c r="A3" s="5" t="n">
        <v>2</v>
      </c>
      <c r="B3" s="5" t="inlineStr">
        <is>
          <t>制度与责任分工</t>
        </is>
      </c>
      <c r="C3" s="5" t="inlineStr">
        <is>
          <t>明确责任岗位与专（兼）职人员，现场人员知道找谁</t>
        </is>
      </c>
      <c r="D3" s="5" t="inlineStr">
        <is>
          <t>问现场两个人，能否说出责任岗位与联系方式</t>
        </is>
      </c>
      <c r="E3" s="5" t="inlineStr">
        <is>
          <t>固废法·规范化管理要求</t>
        </is>
      </c>
      <c r="F3" s="5" t="n"/>
      <c r="G3" s="5" t="n"/>
      <c r="H3" s="5" t="n"/>
      <c r="I3" s="5" t="n"/>
      <c r="J3" s="5" t="n"/>
      <c r="K3" s="5" t="n"/>
      <c r="L3" s="5" t="n"/>
    </row>
    <row r="4">
      <c r="A4" s="5" t="n">
        <v>3</v>
      </c>
      <c r="B4" s="5" t="inlineStr">
        <is>
          <t>制度与责任分工</t>
        </is>
      </c>
      <c r="C4" s="5" t="inlineStr">
        <is>
          <t>年度培训有计划、有签到、有考核</t>
        </is>
      </c>
      <c r="D4" s="5" t="inlineStr">
        <is>
          <t>培训内容含本企业实际产生类别，不是通用课件</t>
        </is>
      </c>
      <c r="E4" s="5" t="inlineStr">
        <is>
          <t>规范化管理要求</t>
        </is>
      </c>
      <c r="F4" s="5" t="n"/>
      <c r="G4" s="5" t="n"/>
      <c r="H4" s="5" t="n"/>
      <c r="I4" s="5" t="n"/>
      <c r="J4" s="5" t="n"/>
      <c r="K4" s="5" t="n"/>
      <c r="L4" s="5" t="n"/>
    </row>
    <row r="5">
      <c r="A5" s="5" t="n">
        <v>4</v>
      </c>
      <c r="B5" s="5" t="inlineStr">
        <is>
          <t>制度与责任分工</t>
        </is>
      </c>
      <c r="C5" s="5" t="inlineStr">
        <is>
          <t>管理制度与实际流程一致（制度写的环节现场真在做）</t>
        </is>
      </c>
      <c r="D5" s="5" t="inlineStr">
        <is>
          <t>制度写五环节，现场只有三步即视为不一致</t>
        </is>
      </c>
      <c r="E5" s="5" t="inlineStr">
        <is>
          <t>规范化管理要求</t>
        </is>
      </c>
      <c r="F5" s="5" t="n"/>
      <c r="G5" s="5" t="n"/>
      <c r="H5" s="5" t="n"/>
      <c r="I5" s="5" t="n"/>
      <c r="J5" s="5" t="n"/>
      <c r="K5" s="5" t="n"/>
      <c r="L5" s="5" t="n"/>
    </row>
    <row r="6">
      <c r="A6" s="5" t="n">
        <v>5</v>
      </c>
      <c r="B6" s="5" t="inlineStr">
        <is>
          <t>标识与分区</t>
        </is>
      </c>
      <c r="C6" s="5" t="inlineStr">
        <is>
          <t>容器标签按 HJ 1276-2022 设置，栏目不缺项</t>
        </is>
      </c>
      <c r="D6" s="5" t="inlineStr">
        <is>
          <t>抽查 5 个容器，栏目缺项即不合格</t>
        </is>
      </c>
      <c r="E6" s="5" t="inlineStr">
        <is>
          <t>HJ 1276-2022</t>
        </is>
      </c>
      <c r="F6" s="5" t="n"/>
      <c r="G6" s="5" t="n"/>
      <c r="H6" s="5" t="n"/>
      <c r="I6" s="5" t="n"/>
      <c r="J6" s="5" t="n"/>
      <c r="K6" s="5" t="n"/>
      <c r="L6" s="5" t="n"/>
    </row>
    <row r="7">
      <c r="A7" s="5" t="n">
        <v>6</v>
      </c>
      <c r="B7" s="5" t="inlineStr">
        <is>
          <t>标识与分区</t>
        </is>
      </c>
      <c r="C7" s="5" t="inlineStr">
        <is>
          <t>贮存设施标志、分区标志、包装物标志齐全</t>
        </is>
      </c>
      <c r="D7" s="5" t="inlineStr">
        <is>
          <t>三类标志分别对应设施、分区、容器，不能互相替代</t>
        </is>
      </c>
      <c r="E7" s="5" t="inlineStr">
        <is>
          <t>HJ 1276-2022</t>
        </is>
      </c>
      <c r="F7" s="5" t="n"/>
      <c r="G7" s="5" t="n"/>
      <c r="H7" s="5" t="n"/>
      <c r="I7" s="5" t="n"/>
      <c r="J7" s="5" t="n"/>
      <c r="K7" s="5" t="n"/>
      <c r="L7" s="5" t="n"/>
    </row>
    <row r="8">
      <c r="A8" s="5" t="n">
        <v>7</v>
      </c>
      <c r="B8" s="5" t="inlineStr">
        <is>
          <t>标识与分区</t>
        </is>
      </c>
      <c r="C8" s="5" t="inlineStr">
        <is>
          <t>标签代码与台账、电子台账三处一致</t>
        </is>
      </c>
      <c r="D8" s="5" t="inlineStr">
        <is>
          <t>同一批废物三处代码逐字比对</t>
        </is>
      </c>
      <c r="E8" s="5" t="inlineStr">
        <is>
          <t>HJ 1276-2022 / HJ 1259-2022</t>
        </is>
      </c>
      <c r="F8" s="5" t="n"/>
      <c r="G8" s="5" t="n"/>
      <c r="H8" s="5" t="n"/>
      <c r="I8" s="5" t="n"/>
      <c r="J8" s="5" t="n"/>
      <c r="K8" s="5" t="n"/>
      <c r="L8" s="5" t="n"/>
    </row>
    <row r="9">
      <c r="A9" s="5" t="n">
        <v>8</v>
      </c>
      <c r="B9" s="5" t="inlineStr">
        <is>
          <t>标识与分区</t>
        </is>
      </c>
      <c r="C9" s="5" t="inlineStr">
        <is>
          <t>名录换版后的变化代码已同步到标签</t>
        </is>
      </c>
      <c r="D9" s="5" t="inlineStr">
        <is>
          <t>核对拆分、合并、新增条目涉及的代码</t>
        </is>
      </c>
      <c r="E9" s="5" t="inlineStr">
        <is>
          <t>名录现行版本</t>
        </is>
      </c>
      <c r="F9" s="5" t="n"/>
      <c r="G9" s="5" t="n"/>
      <c r="H9" s="5" t="n"/>
      <c r="I9" s="5" t="n"/>
      <c r="J9" s="5" t="n"/>
      <c r="K9" s="5" t="n"/>
      <c r="L9" s="5" t="n"/>
    </row>
    <row r="10">
      <c r="A10" s="5" t="n">
        <v>9</v>
      </c>
      <c r="B10" s="5" t="inlineStr">
        <is>
          <t>标识与分区</t>
        </is>
      </c>
      <c r="C10" s="5" t="inlineStr">
        <is>
          <t>标签内容清晰可读，无手写涂改</t>
        </is>
      </c>
      <c r="D10" s="5" t="inlineStr">
        <is>
          <t>手写、褪色、污损均视为不合格</t>
        </is>
      </c>
      <c r="E10" s="5" t="inlineStr">
        <is>
          <t>HJ 1276-2022</t>
        </is>
      </c>
      <c r="F10" s="5" t="n"/>
      <c r="G10" s="5" t="n"/>
      <c r="H10" s="5" t="n"/>
      <c r="I10" s="5" t="n"/>
      <c r="J10" s="5" t="n"/>
      <c r="K10" s="5" t="n"/>
      <c r="L10" s="5" t="n"/>
    </row>
    <row r="11">
      <c r="A11" s="5" t="n">
        <v>10</v>
      </c>
      <c r="B11" s="5" t="inlineStr">
        <is>
          <t>标识与分区</t>
        </is>
      </c>
      <c r="C11" s="5" t="inlineStr">
        <is>
          <t>分区贮存，不同类别不混堆</t>
        </is>
      </c>
      <c r="D11" s="5" t="inlineStr">
        <is>
          <t>现场看分区线、看桶位与平面图是否一致</t>
        </is>
      </c>
      <c r="E11" s="5" t="inlineStr">
        <is>
          <t>GB 18597-2023</t>
        </is>
      </c>
      <c r="F11" s="5" t="n"/>
      <c r="G11" s="5" t="n"/>
      <c r="H11" s="5" t="n"/>
      <c r="I11" s="5" t="n"/>
      <c r="J11" s="5" t="n"/>
      <c r="K11" s="5" t="n"/>
      <c r="L11" s="5" t="n"/>
    </row>
    <row r="12">
      <c r="A12" s="5" t="n">
        <v>11</v>
      </c>
      <c r="B12" s="5" t="inlineStr">
        <is>
          <t>台账与记录</t>
        </is>
      </c>
      <c r="C12" s="5" t="inlineStr">
        <is>
          <t>按 HJ 1259-2022 建立管理台账，字段不缺</t>
        </is>
      </c>
      <c r="D12" s="5" t="inlineStr">
        <is>
          <t>五环节字段逐项对，缺字段即不合格</t>
        </is>
      </c>
      <c r="E12" s="5" t="inlineStr">
        <is>
          <t>HJ 1259-2022</t>
        </is>
      </c>
      <c r="F12" s="5" t="n"/>
      <c r="G12" s="5" t="n"/>
      <c r="H12" s="5" t="n"/>
      <c r="I12" s="5" t="n"/>
      <c r="J12" s="5" t="n"/>
      <c r="K12" s="5" t="n"/>
      <c r="L12" s="5" t="n"/>
    </row>
    <row r="13">
      <c r="A13" s="5" t="n">
        <v>12</v>
      </c>
      <c r="B13" s="5" t="inlineStr">
        <is>
          <t>台账与记录</t>
        </is>
      </c>
      <c r="C13" s="5" t="inlineStr">
        <is>
          <t>台账连续无断月，无空档期</t>
        </is>
      </c>
      <c r="D13" s="5" t="inlineStr">
        <is>
          <t>按月份横排检查，空白月要能说明原因</t>
        </is>
      </c>
      <c r="E13" s="5" t="inlineStr">
        <is>
          <t>HJ 1259-2022</t>
        </is>
      </c>
      <c r="F13" s="5" t="n"/>
      <c r="G13" s="5" t="n"/>
      <c r="H13" s="5" t="n"/>
      <c r="I13" s="5" t="n"/>
      <c r="J13" s="5" t="n"/>
      <c r="K13" s="5" t="n"/>
      <c r="L13" s="5" t="n"/>
    </row>
    <row r="14">
      <c r="A14" s="5" t="n">
        <v>13</v>
      </c>
      <c r="B14" s="5" t="inlineStr">
        <is>
          <t>台账与记录</t>
        </is>
      </c>
      <c r="C14" s="5" t="inlineStr">
        <is>
          <t>入库与出库都有记录，不只有出库</t>
        </is>
      </c>
      <c r="D14" s="5" t="inlineStr">
        <is>
          <t>只有出库记录的台账视为不完整</t>
        </is>
      </c>
      <c r="E14" s="5" t="inlineStr">
        <is>
          <t>HJ 1259-2022</t>
        </is>
      </c>
      <c r="F14" s="5" t="n"/>
      <c r="G14" s="5" t="n"/>
      <c r="H14" s="5" t="n"/>
      <c r="I14" s="5" t="n"/>
      <c r="J14" s="5" t="n"/>
      <c r="K14" s="5" t="n"/>
      <c r="L14" s="5" t="n"/>
    </row>
    <row r="15">
      <c r="A15" s="5" t="n">
        <v>14</v>
      </c>
      <c r="B15" s="5" t="inlineStr">
        <is>
          <t>台账与记录</t>
        </is>
      </c>
      <c r="C15" s="5" t="inlineStr">
        <is>
          <t>计量单位与重量口径前后一致</t>
        </is>
      </c>
      <c r="D15" s="5" t="inlineStr">
        <is>
          <t>吨与公斤混用、毛重净重混用是常见硬伤</t>
        </is>
      </c>
      <c r="E15" s="5" t="inlineStr">
        <is>
          <t>HJ 1259-2022</t>
        </is>
      </c>
      <c r="F15" s="5" t="n"/>
      <c r="G15" s="5" t="n"/>
      <c r="H15" s="5" t="n"/>
      <c r="I15" s="5" t="n"/>
      <c r="J15" s="5" t="n"/>
      <c r="K15" s="5" t="n"/>
      <c r="L15" s="5" t="n"/>
    </row>
    <row r="16">
      <c r="A16" s="5" t="n">
        <v>15</v>
      </c>
      <c r="B16" s="5" t="inlineStr">
        <is>
          <t>台账与记录</t>
        </is>
      </c>
      <c r="C16" s="5" t="inlineStr">
        <is>
          <t>台账与称重记录、联单可对应到批次</t>
        </is>
      </c>
      <c r="D16" s="5" t="inlineStr">
        <is>
          <t>抽 3 个批次倒查，能对上才算可追溯</t>
        </is>
      </c>
      <c r="E16" s="5" t="inlineStr">
        <is>
          <t>HJ 1259-2022</t>
        </is>
      </c>
      <c r="F16" s="5" t="n"/>
      <c r="G16" s="5" t="n"/>
      <c r="H16" s="5" t="n"/>
      <c r="I16" s="5" t="n"/>
      <c r="J16" s="5" t="n"/>
      <c r="K16" s="5" t="n"/>
      <c r="L16" s="5" t="n"/>
    </row>
    <row r="17">
      <c r="A17" s="5" t="n">
        <v>16</v>
      </c>
      <c r="B17" s="5" t="inlineStr">
        <is>
          <t>台账与记录</t>
        </is>
      </c>
      <c r="C17" s="5" t="inlineStr">
        <is>
          <t>台账保存期限符合要求（不少于 5 年）</t>
        </is>
      </c>
      <c r="D17" s="5" t="inlineStr">
        <is>
          <t>查最早年份的台账是否仍在</t>
        </is>
      </c>
      <c r="E17" s="5" t="inlineStr">
        <is>
          <t>HJ 1259-2022 / 固废法</t>
        </is>
      </c>
      <c r="F17" s="5" t="n"/>
      <c r="G17" s="5" t="n"/>
      <c r="H17" s="5" t="n"/>
      <c r="I17" s="5" t="n"/>
      <c r="J17" s="5" t="n"/>
      <c r="K17" s="5" t="n"/>
      <c r="L17" s="5" t="n"/>
    </row>
    <row r="18">
      <c r="A18" s="5" t="n">
        <v>17</v>
      </c>
      <c r="B18" s="5" t="inlineStr">
        <is>
          <t>台账与记录</t>
        </is>
      </c>
      <c r="C18" s="5" t="inlineStr">
        <is>
          <t>电子台账与纸质台账数据一致</t>
        </is>
      </c>
      <c r="D18" s="5" t="inlineStr">
        <is>
          <t>同一时间段两套账总数比对</t>
        </is>
      </c>
      <c r="E18" s="5" t="inlineStr">
        <is>
          <t>HJ 1259-2022</t>
        </is>
      </c>
      <c r="F18" s="5" t="n"/>
      <c r="G18" s="5" t="n"/>
      <c r="H18" s="5" t="n"/>
      <c r="I18" s="5" t="n"/>
      <c r="J18" s="5" t="n"/>
      <c r="K18" s="5" t="n"/>
      <c r="L18" s="5" t="n"/>
    </row>
    <row r="19">
      <c r="A19" s="5" t="n">
        <v>18</v>
      </c>
      <c r="B19" s="5" t="inlineStr">
        <is>
          <t>转移与联单</t>
        </is>
      </c>
      <c r="C19" s="5" t="inlineStr">
        <is>
          <t>转移执行联单，联单如实填写</t>
        </is>
      </c>
      <c r="D19" s="5" t="inlineStr">
        <is>
          <t>联单内容与实物、台账三方比对</t>
        </is>
      </c>
      <c r="E19" s="5" t="inlineStr">
        <is>
          <t>转移管理办法</t>
        </is>
      </c>
      <c r="F19" s="5" t="n"/>
      <c r="G19" s="5" t="n"/>
      <c r="H19" s="5" t="n"/>
      <c r="I19" s="5" t="n"/>
      <c r="J19" s="5" t="n"/>
      <c r="K19" s="5" t="n"/>
      <c r="L19" s="5" t="n"/>
    </row>
    <row r="20">
      <c r="A20" s="5" t="n">
        <v>19</v>
      </c>
      <c r="B20" s="5" t="inlineStr">
        <is>
          <t>转移与联单</t>
        </is>
      </c>
      <c r="C20" s="5" t="inlineStr">
        <is>
          <t>承运单位与接收单位资质在有效期</t>
        </is>
      </c>
      <c r="D20" s="5" t="inlineStr">
        <is>
          <t>查资质证照有效期，过期即不合格</t>
        </is>
      </c>
      <c r="E20" s="5" t="inlineStr">
        <is>
          <t>转移管理办法</t>
        </is>
      </c>
      <c r="F20" s="5" t="n"/>
      <c r="G20" s="5" t="n"/>
      <c r="H20" s="5" t="n"/>
      <c r="I20" s="5" t="n"/>
      <c r="J20" s="5" t="n"/>
      <c r="K20" s="5" t="n"/>
      <c r="L20" s="5" t="n"/>
    </row>
    <row r="21">
      <c r="A21" s="5" t="n">
        <v>20</v>
      </c>
      <c r="B21" s="5" t="inlineStr">
        <is>
          <t>转移与联单</t>
        </is>
      </c>
      <c r="C21" s="5" t="inlineStr">
        <is>
          <t>联单日期与出库日期在同一批次内闭合</t>
        </is>
      </c>
      <c r="D21" s="5" t="inlineStr">
        <is>
          <t>跨月即需说明，跨月且无说明是常见问题</t>
        </is>
      </c>
      <c r="E21" s="5" t="inlineStr">
        <is>
          <t>转移管理办法</t>
        </is>
      </c>
      <c r="F21" s="5" t="n"/>
      <c r="G21" s="5" t="n"/>
      <c r="H21" s="5" t="n"/>
      <c r="I21" s="5" t="n"/>
      <c r="J21" s="5" t="n"/>
      <c r="K21" s="5" t="n"/>
      <c r="L21" s="5" t="n"/>
    </row>
    <row r="22">
      <c r="A22" s="5" t="n">
        <v>21</v>
      </c>
      <c r="B22" s="5" t="inlineStr">
        <is>
          <t>转移与联单</t>
        </is>
      </c>
      <c r="C22" s="5" t="inlineStr">
        <is>
          <t>接收量与出库量的差异有说明</t>
        </is>
      </c>
      <c r="D22" s="5" t="inlineStr">
        <is>
          <t>差异需落到具体批次与原因</t>
        </is>
      </c>
      <c r="E22" s="5" t="inlineStr">
        <is>
          <t>转移管理办法</t>
        </is>
      </c>
      <c r="F22" s="5" t="n"/>
      <c r="G22" s="5" t="n"/>
      <c r="H22" s="5" t="n"/>
      <c r="I22" s="5" t="n"/>
      <c r="J22" s="5" t="n"/>
      <c r="K22" s="5" t="n"/>
      <c r="L22" s="5" t="n"/>
    </row>
    <row r="23">
      <c r="A23" s="5" t="n">
        <v>22</v>
      </c>
      <c r="B23" s="5" t="inlineStr">
        <is>
          <t>转移与联单</t>
        </is>
      </c>
      <c r="C23" s="5" t="inlineStr">
        <is>
          <t>跨省转移提前办理相关手续</t>
        </is>
      </c>
      <c r="D23" s="5" t="inlineStr">
        <is>
          <t>跨省不能按省内流程走</t>
        </is>
      </c>
      <c r="E23" s="5" t="inlineStr">
        <is>
          <t>转移管理办法</t>
        </is>
      </c>
      <c r="F23" s="5" t="n"/>
      <c r="G23" s="5" t="n"/>
      <c r="H23" s="5" t="n"/>
      <c r="I23" s="5" t="n"/>
      <c r="J23" s="5" t="n"/>
      <c r="K23" s="5" t="n"/>
      <c r="L23" s="5" t="n"/>
    </row>
    <row r="24">
      <c r="A24" s="5" t="n">
        <v>23</v>
      </c>
      <c r="B24" s="5" t="inlineStr">
        <is>
          <t>贮存与期限</t>
        </is>
      </c>
      <c r="C24" s="5" t="inlineStr">
        <is>
          <t>贮存设施符合 GB 18597-2023 要求</t>
        </is>
      </c>
      <c r="D24" s="5" t="inlineStr">
        <is>
          <t>防渗、围堰、堵截容积、气体导排逐项看</t>
        </is>
      </c>
      <c r="E24" s="5" t="inlineStr">
        <is>
          <t>GB 18597-2023</t>
        </is>
      </c>
      <c r="F24" s="5" t="n"/>
      <c r="G24" s="5" t="n"/>
      <c r="H24" s="5" t="n"/>
      <c r="I24" s="5" t="n"/>
      <c r="J24" s="5" t="n"/>
      <c r="K24" s="5" t="n"/>
      <c r="L24" s="5" t="n"/>
    </row>
    <row r="25">
      <c r="A25" s="5" t="n">
        <v>24</v>
      </c>
      <c r="B25" s="5" t="inlineStr">
        <is>
          <t>贮存与期限</t>
        </is>
      </c>
      <c r="C25" s="5" t="inlineStr">
        <is>
          <t>贮存时间未超过一年</t>
        </is>
      </c>
      <c r="D25" s="5" t="inlineStr">
        <is>
          <t>按入库日期逐批算剩余天数</t>
        </is>
      </c>
      <c r="E25" s="5" t="inlineStr">
        <is>
          <t>固废法第八十一条</t>
        </is>
      </c>
      <c r="F25" s="5" t="n"/>
      <c r="G25" s="5" t="n"/>
      <c r="H25" s="5" t="n"/>
      <c r="I25" s="5" t="n"/>
      <c r="J25" s="5" t="n"/>
      <c r="K25" s="5" t="n"/>
      <c r="L25" s="5" t="n"/>
    </row>
    <row r="26">
      <c r="A26" s="5" t="n">
        <v>25</v>
      </c>
      <c r="B26" s="5" t="inlineStr">
        <is>
          <t>贮存与期限</t>
        </is>
      </c>
      <c r="C26" s="5" t="inlineStr">
        <is>
          <t>超期已办理延期并取得批复</t>
        </is>
      </c>
      <c r="D26" s="5" t="inlineStr">
        <is>
          <t>延期理由要有证据支撑</t>
        </is>
      </c>
      <c r="E26" s="5" t="inlineStr">
        <is>
          <t>固废法第八十一条</t>
        </is>
      </c>
      <c r="F26" s="5" t="n"/>
      <c r="G26" s="5" t="n"/>
      <c r="H26" s="5" t="n"/>
      <c r="I26" s="5" t="n"/>
      <c r="J26" s="5" t="n"/>
      <c r="K26" s="5" t="n"/>
      <c r="L26" s="5" t="n"/>
    </row>
    <row r="27">
      <c r="A27" s="5" t="n">
        <v>26</v>
      </c>
      <c r="B27" s="5" t="inlineStr">
        <is>
          <t>贮存与期限</t>
        </is>
      </c>
      <c r="C27" s="5" t="inlineStr">
        <is>
          <t>渗滤液收集与处置有记录</t>
        </is>
      </c>
      <c r="D27" s="5" t="inlineStr">
        <is>
          <t>收集设施不能封堵，处置要有去向</t>
        </is>
      </c>
      <c r="E27" s="5" t="inlineStr">
        <is>
          <t>GB 18597-2023</t>
        </is>
      </c>
      <c r="F27" s="5" t="n"/>
      <c r="G27" s="5" t="n"/>
      <c r="H27" s="5" t="n"/>
      <c r="I27" s="5" t="n"/>
      <c r="J27" s="5" t="n"/>
      <c r="K27" s="5" t="n"/>
      <c r="L27" s="5" t="n"/>
    </row>
    <row r="28">
      <c r="A28" s="5" t="n">
        <v>27</v>
      </c>
      <c r="B28" s="5" t="inlineStr">
        <is>
          <t>贮存与期限</t>
        </is>
      </c>
      <c r="C28" s="5" t="inlineStr">
        <is>
          <t>贮存设施有防雨、防扬散、防流失措施</t>
        </is>
      </c>
      <c r="D28" s="5" t="inlineStr">
        <is>
          <t>露天堆存或围挡破损视为不合格</t>
        </is>
      </c>
      <c r="E28" s="5" t="inlineStr">
        <is>
          <t>GB 18597-2023</t>
        </is>
      </c>
      <c r="F28" s="5" t="n"/>
      <c r="G28" s="5" t="n"/>
      <c r="H28" s="5" t="n"/>
      <c r="I28" s="5" t="n"/>
      <c r="J28" s="5" t="n"/>
      <c r="K28" s="5" t="n"/>
      <c r="L28" s="5" t="n"/>
    </row>
    <row r="29">
      <c r="A29" s="5" t="n">
        <v>28</v>
      </c>
      <c r="B29" s="5" t="inlineStr">
        <is>
          <t>应急与演练</t>
        </is>
      </c>
      <c r="C29" s="5" t="inlineStr">
        <is>
          <t>有应急预案或现场处置方案</t>
        </is>
      </c>
      <c r="D29" s="5" t="inlineStr">
        <is>
          <t>预案要覆盖本单位实际类别</t>
        </is>
      </c>
      <c r="E29" s="5" t="inlineStr">
        <is>
          <t>固废法·应急要求</t>
        </is>
      </c>
      <c r="F29" s="5" t="n"/>
      <c r="G29" s="5" t="n"/>
      <c r="H29" s="5" t="n"/>
      <c r="I29" s="5" t="n"/>
      <c r="J29" s="5" t="n"/>
      <c r="K29" s="5" t="n"/>
      <c r="L29" s="5" t="n"/>
    </row>
    <row r="30">
      <c r="A30" s="5" t="n">
        <v>29</v>
      </c>
      <c r="B30" s="5" t="inlineStr">
        <is>
          <t>应急与演练</t>
        </is>
      </c>
      <c r="C30" s="5" t="inlineStr">
        <is>
          <t>应急物资在位，与清单一致</t>
        </is>
      </c>
      <c r="D30" s="5" t="inlineStr">
        <is>
          <t>台账有、现场无是常见问题</t>
        </is>
      </c>
      <c r="E30" s="5" t="inlineStr">
        <is>
          <t>规范化管理要求</t>
        </is>
      </c>
      <c r="F30" s="5" t="n"/>
      <c r="G30" s="5" t="n"/>
      <c r="H30" s="5" t="n"/>
      <c r="I30" s="5" t="n"/>
      <c r="J30" s="5" t="n"/>
      <c r="K30" s="5" t="n"/>
      <c r="L30" s="5" t="n"/>
    </row>
    <row r="31">
      <c r="A31" s="5" t="n">
        <v>30</v>
      </c>
      <c r="B31" s="5" t="inlineStr">
        <is>
          <t>应急与演练</t>
        </is>
      </c>
      <c r="C31" s="5" t="inlineStr">
        <is>
          <t>年度开展演练并有记录与改进项</t>
        </is>
      </c>
      <c r="D31" s="5" t="inlineStr">
        <is>
          <t>只有照片没有结论视为记录不完整</t>
        </is>
      </c>
      <c r="E31" s="5" t="inlineStr">
        <is>
          <t>规范化管理要求</t>
        </is>
      </c>
      <c r="F31" s="5" t="n"/>
      <c r="G31" s="5" t="n"/>
      <c r="H31" s="5" t="n"/>
      <c r="I31" s="5" t="n"/>
      <c r="J31" s="5" t="n"/>
      <c r="K31" s="5" t="n"/>
      <c r="L31" s="5" t="n"/>
    </row>
    <row r="32">
      <c r="A32" s="5" t="n">
        <v>31</v>
      </c>
      <c r="B32" s="5" t="inlineStr">
        <is>
          <t>应急与演练</t>
        </is>
      </c>
      <c r="C32" s="5" t="inlineStr">
        <is>
          <t>现场人员知道报警与处置流程</t>
        </is>
      </c>
      <c r="D32" s="5" t="inlineStr">
        <is>
          <t>随机抽问，答不上即为未落地</t>
        </is>
      </c>
      <c r="E32" s="5" t="inlineStr">
        <is>
          <t>规范化管理要求</t>
        </is>
      </c>
      <c r="F32" s="5" t="n"/>
      <c r="G32" s="5" t="n"/>
      <c r="H32" s="5" t="n"/>
      <c r="I32" s="5" t="n"/>
      <c r="J32" s="5" t="n"/>
      <c r="K32" s="5" t="n"/>
      <c r="L32" s="5" t="n"/>
    </row>
    <row r="33">
      <c r="A33" s="5" t="n">
        <v>32</v>
      </c>
      <c r="B33" s="5" t="inlineStr">
        <is>
          <t>整改闭环</t>
        </is>
      </c>
      <c r="C33" s="5" t="inlineStr">
        <is>
          <t>上轮检查（含自查）问题清单完整</t>
        </is>
      </c>
      <c r="D33" s="5" t="inlineStr">
        <is>
          <t>问题描述到点位、现象、数量</t>
        </is>
      </c>
      <c r="E33" s="5" t="inlineStr">
        <is>
          <t>规范化管理要求</t>
        </is>
      </c>
      <c r="F33" s="5" t="n"/>
      <c r="G33" s="5" t="n"/>
      <c r="H33" s="5" t="n"/>
      <c r="I33" s="5" t="n"/>
      <c r="J33" s="5" t="n"/>
      <c r="K33" s="5" t="n"/>
      <c r="L33" s="5" t="n"/>
    </row>
    <row r="34">
      <c r="A34" s="5" t="n">
        <v>33</v>
      </c>
      <c r="B34" s="5" t="inlineStr">
        <is>
          <t>整改闭环</t>
        </is>
      </c>
      <c r="C34" s="5" t="inlineStr">
        <is>
          <t>每条问题有整改证据</t>
        </is>
      </c>
      <c r="D34" s="5" t="inlineStr">
        <is>
          <t>证据能定位到具体点位与日期</t>
        </is>
      </c>
      <c r="E34" s="5" t="inlineStr">
        <is>
          <t>规范化管理要求</t>
        </is>
      </c>
      <c r="F34" s="5" t="n"/>
      <c r="G34" s="5" t="n"/>
      <c r="H34" s="5" t="n"/>
      <c r="I34" s="5" t="n"/>
      <c r="J34" s="5" t="n"/>
      <c r="K34" s="5" t="n"/>
      <c r="L34" s="5" t="n"/>
    </row>
    <row r="35">
      <c r="A35" s="5" t="n">
        <v>34</v>
      </c>
      <c r="B35" s="5" t="inlineStr">
        <is>
          <t>整改闭环</t>
        </is>
      </c>
      <c r="C35" s="5" t="inlineStr">
        <is>
          <t>整改有复核结论与关闭日期</t>
        </is>
      </c>
      <c r="D35" s="5" t="inlineStr">
        <is>
          <t>无复核视为未闭环</t>
        </is>
      </c>
      <c r="E35" s="5" t="inlineStr">
        <is>
          <t>规范化管理要求</t>
        </is>
      </c>
      <c r="F35" s="5" t="n"/>
      <c r="G35" s="5" t="n"/>
      <c r="H35" s="5" t="n"/>
      <c r="I35" s="5" t="n"/>
      <c r="J35" s="5" t="n"/>
      <c r="K35" s="5" t="n"/>
      <c r="L35" s="5" t="n"/>
    </row>
    <row r="36">
      <c r="A36" s="5" t="n">
        <v>35</v>
      </c>
      <c r="B36" s="5" t="inlineStr">
        <is>
          <t>整改闭环</t>
        </is>
      </c>
      <c r="C36" s="5" t="inlineStr">
        <is>
          <t>同一问题未连续两轮出现</t>
        </is>
      </c>
      <c r="D36" s="5" t="inlineStr">
        <is>
          <t>重复出现说明整改未到根因</t>
        </is>
      </c>
      <c r="E36" s="5" t="inlineStr">
        <is>
          <t>规范化管理要求</t>
        </is>
      </c>
      <c r="F36" s="5" t="n"/>
      <c r="G36" s="5" t="n"/>
      <c r="H36" s="5" t="n"/>
      <c r="I36" s="5" t="n"/>
      <c r="J36" s="5" t="n"/>
      <c r="K36" s="5" t="n"/>
      <c r="L36" s="5" t="n"/>
    </row>
    <row r="37">
      <c r="A37" s="5" t="n">
        <v>36</v>
      </c>
      <c r="B37" s="5" t="inlineStr">
        <is>
          <t>整改闭环</t>
        </is>
      </c>
      <c r="C37" s="5" t="inlineStr">
        <is>
          <t>问题整改与责任岗位挂钩</t>
        </is>
      </c>
      <c r="D37" s="5" t="inlineStr">
        <is>
          <t>责任人到岗不到部门</t>
        </is>
      </c>
      <c r="E37" s="5" t="inlineStr">
        <is>
          <t>规范化管理要求</t>
        </is>
      </c>
      <c r="F37" s="5" t="n"/>
      <c r="G37" s="5" t="n"/>
      <c r="H37" s="5" t="n"/>
      <c r="I37" s="5" t="n"/>
      <c r="J37" s="5" t="n"/>
      <c r="K37" s="5" t="n"/>
      <c r="L37" s="5" t="n"/>
    </row>
    <row r="38">
      <c r="A38" s="5" t="n">
        <v>37</v>
      </c>
      <c r="B38" s="5" t="inlineStr">
        <is>
          <t>整改闭环</t>
        </is>
      </c>
      <c r="C38" s="5" t="inlineStr">
        <is>
          <t>整改时限按检查时间倒排</t>
        </is>
      </c>
      <c r="D38" s="5" t="inlineStr">
        <is>
          <t>先关现场项，再关需采购项</t>
        </is>
      </c>
      <c r="E38" s="5" t="inlineStr">
        <is>
          <t>规范化管理要求</t>
        </is>
      </c>
      <c r="F38" s="5" t="n"/>
      <c r="G38" s="5" t="n"/>
      <c r="H38" s="5" t="n"/>
      <c r="I38" s="5" t="n"/>
      <c r="J38" s="5" t="n"/>
      <c r="K38" s="5" t="n"/>
      <c r="L38" s="5" t="n"/>
    </row>
    <row r="39">
      <c r="A39" s="5" t="n">
        <v>38</v>
      </c>
      <c r="B39" s="5" t="inlineStr">
        <is>
          <t>整改闭环</t>
        </is>
      </c>
      <c r="C39" s="5" t="inlineStr">
        <is>
          <t>整改台账与自查表可互相追溯</t>
        </is>
      </c>
      <c r="D39" s="5" t="inlineStr">
        <is>
          <t>编号能对应上</t>
        </is>
      </c>
      <c r="E39" s="5" t="inlineStr">
        <is>
          <t>规范化管理要求</t>
        </is>
      </c>
      <c r="F39" s="5" t="n"/>
      <c r="G39" s="5" t="n"/>
      <c r="H39" s="5" t="n"/>
      <c r="I39" s="5" t="n"/>
      <c r="J39" s="5" t="n"/>
      <c r="K39" s="5" t="n"/>
      <c r="L39" s="5" t="n"/>
    </row>
    <row r="40">
      <c r="A40" s="5" t="n">
        <v>39</v>
      </c>
      <c r="B40" s="5" t="inlineStr">
        <is>
          <t>整改闭环</t>
        </is>
      </c>
      <c r="C40" s="5" t="inlineStr">
        <is>
          <t>重大隐患按规定报告</t>
        </is>
      </c>
      <c r="D40" s="5" t="inlineStr">
        <is>
          <t>报告与否按属地要求，留痕备查</t>
        </is>
      </c>
      <c r="E40" s="5" t="inlineStr">
        <is>
          <t>属地口径</t>
        </is>
      </c>
      <c r="F40" s="5" t="n"/>
      <c r="G40" s="5" t="n"/>
      <c r="H40" s="5" t="n"/>
      <c r="I40" s="5" t="n"/>
      <c r="J40" s="5" t="n"/>
      <c r="K40" s="5" t="n"/>
      <c r="L40" s="5" t="n"/>
    </row>
    <row r="41">
      <c r="A41" s="5" t="n">
        <v>40</v>
      </c>
      <c r="B41" s="5" t="inlineStr">
        <is>
          <t>整改闭环</t>
        </is>
      </c>
      <c r="C41" s="5" t="inlineStr">
        <is>
          <t>整改完成后更新制度与流程</t>
        </is>
      </c>
      <c r="D41" s="5" t="inlineStr">
        <is>
          <t>只改现场不改制度，下轮还会犯</t>
        </is>
      </c>
      <c r="E41" s="5" t="inlineStr">
        <is>
          <t>规范化管理要求</t>
        </is>
      </c>
      <c r="F41" s="5" t="n"/>
      <c r="G41" s="5" t="n"/>
      <c r="H41" s="5" t="n"/>
      <c r="I41" s="5" t="n"/>
      <c r="J41" s="5" t="n"/>
      <c r="K41" s="5" t="n"/>
      <c r="L41" s="5" t="n"/>
    </row>
  </sheetData>
  <dataValidations count="2">
    <dataValidation sqref="F2:F41" showDropDown="0" showInputMessage="0" showErrorMessage="0" allowBlank="1" type="list">
      <formula1>"适用,不适用"</formula1>
    </dataValidation>
    <dataValidation sqref="G2:G41" showDropDown="0" showInputMessage="0" showErrorMessage="0" allowBlank="1" type="list">
      <formula1>"符合,基本符合,不符合,不适用"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12" customWidth="1" min="4" max="4"/>
    <col width="12" customWidth="1" min="5" max="5"/>
    <col width="16" customWidth="1" min="6" max="6"/>
    <col width="16" customWidth="1" min="7" max="7"/>
    <col width="10" customWidth="1" min="8" max="8"/>
    <col width="12" customWidth="1" min="9" max="9"/>
    <col width="12" customWidth="1" min="10" max="10"/>
    <col width="10" customWidth="1" min="11" max="11"/>
    <col width="30" customWidth="1" min="12" max="12"/>
    <col width="26" customWidth="1" min="13" max="13"/>
    <col width="10" customWidth="1" min="14" max="14"/>
  </cols>
  <sheetData>
    <row r="1">
      <c r="A1" s="4" t="inlineStr">
        <is>
          <t>序号</t>
        </is>
      </c>
      <c r="B1" s="4" t="inlineStr">
        <is>
          <t>核对批次（废物名称/批号）</t>
        </is>
      </c>
      <c r="C1" s="4" t="inlineStr">
        <is>
          <t>核对日期</t>
        </is>
      </c>
      <c r="D1" s="4" t="inlineStr">
        <is>
          <t>台账数量</t>
        </is>
      </c>
      <c r="E1" s="4" t="inlineStr">
        <is>
          <t>现场实物数量</t>
        </is>
      </c>
      <c r="F1" s="4" t="inlineStr">
        <is>
          <t>标签代码</t>
        </is>
      </c>
      <c r="G1" s="4" t="inlineStr">
        <is>
          <t>台账代码</t>
        </is>
      </c>
      <c r="H1" s="4" t="inlineStr">
        <is>
          <t>是否一致</t>
        </is>
      </c>
      <c r="I1" s="4" t="inlineStr">
        <is>
          <t>联单日期</t>
        </is>
      </c>
      <c r="J1" s="4" t="inlineStr">
        <is>
          <t>出库日期</t>
        </is>
      </c>
      <c r="K1" s="4" t="inlineStr">
        <is>
          <t>是否跨月</t>
        </is>
      </c>
      <c r="L1" s="4" t="inlineStr">
        <is>
          <t>差异原因</t>
        </is>
      </c>
      <c r="M1" s="4" t="inlineStr">
        <is>
          <t>处理动作</t>
        </is>
      </c>
      <c r="N1" s="4" t="inlineStr">
        <is>
          <t>核对人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  <c r="H2" s="5">
        <f>IF(AND(D2="",F2=""),"",IF(AND(ABS(N(D2)-N(E2))&lt;0.001,EXACT(F2,G2)),"一致","不一致"))</f>
        <v/>
      </c>
      <c r="I2" s="5" t="n"/>
      <c r="J2" s="5" t="n"/>
      <c r="K2" s="5">
        <f>IF(OR(I2="",J2=""),"",IF(TEXT(I2,"YYYY-MM")=TEXT(J2,"YYYY-MM"),"同月","跨月"))</f>
        <v/>
      </c>
      <c r="L2" s="5" t="n"/>
      <c r="M2" s="5" t="n"/>
      <c r="N2" s="5" t="n"/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>
        <f>IF(AND(D3="",F3=""),"",IF(AND(ABS(N(D3)-N(E3))&lt;0.001,EXACT(F3,G3)),"一致","不一致"))</f>
        <v/>
      </c>
      <c r="I3" s="5" t="n"/>
      <c r="J3" s="5" t="n"/>
      <c r="K3" s="5">
        <f>IF(OR(I3="",J3=""),"",IF(TEXT(I3,"YYYY-MM")=TEXT(J3,"YYYY-MM"),"同月","跨月"))</f>
        <v/>
      </c>
      <c r="L3" s="5" t="n"/>
      <c r="M3" s="5" t="n"/>
      <c r="N3" s="5" t="n"/>
    </row>
    <row r="4">
      <c r="A4" s="5" t="n">
        <v>3</v>
      </c>
      <c r="B4" s="5" t="n"/>
      <c r="C4" s="5" t="n"/>
      <c r="D4" s="5" t="n"/>
      <c r="E4" s="5" t="n"/>
      <c r="F4" s="5" t="n"/>
      <c r="G4" s="5" t="n"/>
      <c r="H4" s="5">
        <f>IF(AND(D4="",F4=""),"",IF(AND(ABS(N(D4)-N(E4))&lt;0.001,EXACT(F4,G4)),"一致","不一致"))</f>
        <v/>
      </c>
      <c r="I4" s="5" t="n"/>
      <c r="J4" s="5" t="n"/>
      <c r="K4" s="5">
        <f>IF(OR(I4="",J4=""),"",IF(TEXT(I4,"YYYY-MM")=TEXT(J4,"YYYY-MM"),"同月","跨月"))</f>
        <v/>
      </c>
      <c r="L4" s="5" t="n"/>
      <c r="M4" s="5" t="n"/>
      <c r="N4" s="5" t="n"/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>
        <f>IF(AND(D5="",F5=""),"",IF(AND(ABS(N(D5)-N(E5))&lt;0.001,EXACT(F5,G5)),"一致","不一致"))</f>
        <v/>
      </c>
      <c r="I5" s="5" t="n"/>
      <c r="J5" s="5" t="n"/>
      <c r="K5" s="5">
        <f>IF(OR(I5="",J5=""),"",IF(TEXT(I5,"YYYY-MM")=TEXT(J5,"YYYY-MM"),"同月","跨月"))</f>
        <v/>
      </c>
      <c r="L5" s="5" t="n"/>
      <c r="M5" s="5" t="n"/>
      <c r="N5" s="5" t="n"/>
    </row>
    <row r="6">
      <c r="A6" s="5" t="n">
        <v>5</v>
      </c>
      <c r="B6" s="5" t="n"/>
      <c r="C6" s="5" t="n"/>
      <c r="D6" s="5" t="n"/>
      <c r="E6" s="5" t="n"/>
      <c r="F6" s="5" t="n"/>
      <c r="G6" s="5" t="n"/>
      <c r="H6" s="5">
        <f>IF(AND(D6="",F6=""),"",IF(AND(ABS(N(D6)-N(E6))&lt;0.001,EXACT(F6,G6)),"一致","不一致"))</f>
        <v/>
      </c>
      <c r="I6" s="5" t="n"/>
      <c r="J6" s="5" t="n"/>
      <c r="K6" s="5">
        <f>IF(OR(I6="",J6=""),"",IF(TEXT(I6,"YYYY-MM")=TEXT(J6,"YYYY-MM"),"同月","跨月"))</f>
        <v/>
      </c>
      <c r="L6" s="5" t="n"/>
      <c r="M6" s="5" t="n"/>
      <c r="N6" s="5" t="n"/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>
        <f>IF(AND(D7="",F7=""),"",IF(AND(ABS(N(D7)-N(E7))&lt;0.001,EXACT(F7,G7)),"一致","不一致"))</f>
        <v/>
      </c>
      <c r="I7" s="5" t="n"/>
      <c r="J7" s="5" t="n"/>
      <c r="K7" s="5">
        <f>IF(OR(I7="",J7=""),"",IF(TEXT(I7,"YYYY-MM")=TEXT(J7,"YYYY-MM"),"同月","跨月"))</f>
        <v/>
      </c>
      <c r="L7" s="5" t="n"/>
      <c r="M7" s="5" t="n"/>
      <c r="N7" s="5" t="n"/>
    </row>
    <row r="8">
      <c r="A8" s="5" t="n">
        <v>7</v>
      </c>
      <c r="B8" s="5" t="n"/>
      <c r="C8" s="5" t="n"/>
      <c r="D8" s="5" t="n"/>
      <c r="E8" s="5" t="n"/>
      <c r="F8" s="5" t="n"/>
      <c r="G8" s="5" t="n"/>
      <c r="H8" s="5">
        <f>IF(AND(D8="",F8=""),"",IF(AND(ABS(N(D8)-N(E8))&lt;0.001,EXACT(F8,G8)),"一致","不一致"))</f>
        <v/>
      </c>
      <c r="I8" s="5" t="n"/>
      <c r="J8" s="5" t="n"/>
      <c r="K8" s="5">
        <f>IF(OR(I8="",J8=""),"",IF(TEXT(I8,"YYYY-MM")=TEXT(J8,"YYYY-MM"),"同月","跨月"))</f>
        <v/>
      </c>
      <c r="L8" s="5" t="n"/>
      <c r="M8" s="5" t="n"/>
      <c r="N8" s="5" t="n"/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>
        <f>IF(AND(D9="",F9=""),"",IF(AND(ABS(N(D9)-N(E9))&lt;0.001,EXACT(F9,G9)),"一致","不一致"))</f>
        <v/>
      </c>
      <c r="I9" s="5" t="n"/>
      <c r="J9" s="5" t="n"/>
      <c r="K9" s="5">
        <f>IF(OR(I9="",J9=""),"",IF(TEXT(I9,"YYYY-MM")=TEXT(J9,"YYYY-MM"),"同月","跨月"))</f>
        <v/>
      </c>
      <c r="L9" s="5" t="n"/>
      <c r="M9" s="5" t="n"/>
      <c r="N9" s="5" t="n"/>
    </row>
    <row r="10">
      <c r="A10" s="5" t="n">
        <v>9</v>
      </c>
      <c r="B10" s="5" t="n"/>
      <c r="C10" s="5" t="n"/>
      <c r="D10" s="5" t="n"/>
      <c r="E10" s="5" t="n"/>
      <c r="F10" s="5" t="n"/>
      <c r="G10" s="5" t="n"/>
      <c r="H10" s="5">
        <f>IF(AND(D10="",F10=""),"",IF(AND(ABS(N(D10)-N(E10))&lt;0.001,EXACT(F10,G10)),"一致","不一致"))</f>
        <v/>
      </c>
      <c r="I10" s="5" t="n"/>
      <c r="J10" s="5" t="n"/>
      <c r="K10" s="5">
        <f>IF(OR(I10="",J10=""),"",IF(TEXT(I10,"YYYY-MM")=TEXT(J10,"YYYY-MM"),"同月","跨月"))</f>
        <v/>
      </c>
      <c r="L10" s="5" t="n"/>
      <c r="M10" s="5" t="n"/>
      <c r="N10" s="5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>
        <f>IF(AND(D11="",F11=""),"",IF(AND(ABS(N(D11)-N(E11))&lt;0.001,EXACT(F11,G11)),"一致","不一致"))</f>
        <v/>
      </c>
      <c r="I11" s="5" t="n"/>
      <c r="J11" s="5" t="n"/>
      <c r="K11" s="5">
        <f>IF(OR(I11="",J11=""),"",IF(TEXT(I11,"YYYY-MM")=TEXT(J11,"YYYY-MM"),"同月","跨月"))</f>
        <v/>
      </c>
      <c r="L11" s="5" t="n"/>
      <c r="M11" s="5" t="n"/>
      <c r="N11" s="5" t="n"/>
    </row>
    <row r="12">
      <c r="A12" s="5" t="n">
        <v>11</v>
      </c>
      <c r="B12" s="5" t="n"/>
      <c r="C12" s="5" t="n"/>
      <c r="D12" s="5" t="n"/>
      <c r="E12" s="5" t="n"/>
      <c r="F12" s="5" t="n"/>
      <c r="G12" s="5" t="n"/>
      <c r="H12" s="5">
        <f>IF(AND(D12="",F12=""),"",IF(AND(ABS(N(D12)-N(E12))&lt;0.001,EXACT(F12,G12)),"一致","不一致"))</f>
        <v/>
      </c>
      <c r="I12" s="5" t="n"/>
      <c r="J12" s="5" t="n"/>
      <c r="K12" s="5">
        <f>IF(OR(I12="",J12=""),"",IF(TEXT(I12,"YYYY-MM")=TEXT(J12,"YYYY-MM"),"同月","跨月"))</f>
        <v/>
      </c>
      <c r="L12" s="5" t="n"/>
      <c r="M12" s="5" t="n"/>
      <c r="N12" s="5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>
        <f>IF(AND(D13="",F13=""),"",IF(AND(ABS(N(D13)-N(E13))&lt;0.001,EXACT(F13,G13)),"一致","不一致"))</f>
        <v/>
      </c>
      <c r="I13" s="5" t="n"/>
      <c r="J13" s="5" t="n"/>
      <c r="K13" s="5">
        <f>IF(OR(I13="",J13=""),"",IF(TEXT(I13,"YYYY-MM")=TEXT(J13,"YYYY-MM"),"同月","跨月"))</f>
        <v/>
      </c>
      <c r="L13" s="5" t="n"/>
      <c r="M13" s="5" t="n"/>
      <c r="N13" s="5" t="n"/>
    </row>
    <row r="14">
      <c r="A14" s="5" t="n">
        <v>13</v>
      </c>
      <c r="B14" s="5" t="n"/>
      <c r="C14" s="5" t="n"/>
      <c r="D14" s="5" t="n"/>
      <c r="E14" s="5" t="n"/>
      <c r="F14" s="5" t="n"/>
      <c r="G14" s="5" t="n"/>
      <c r="H14" s="5">
        <f>IF(AND(D14="",F14=""),"",IF(AND(ABS(N(D14)-N(E14))&lt;0.001,EXACT(F14,G14)),"一致","不一致"))</f>
        <v/>
      </c>
      <c r="I14" s="5" t="n"/>
      <c r="J14" s="5" t="n"/>
      <c r="K14" s="5">
        <f>IF(OR(I14="",J14=""),"",IF(TEXT(I14,"YYYY-MM")=TEXT(J14,"YYYY-MM"),"同月","跨月"))</f>
        <v/>
      </c>
      <c r="L14" s="5" t="n"/>
      <c r="M14" s="5" t="n"/>
      <c r="N14" s="5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>
        <f>IF(AND(D15="",F15=""),"",IF(AND(ABS(N(D15)-N(E15))&lt;0.001,EXACT(F15,G15)),"一致","不一致"))</f>
        <v/>
      </c>
      <c r="I15" s="5" t="n"/>
      <c r="J15" s="5" t="n"/>
      <c r="K15" s="5">
        <f>IF(OR(I15="",J15=""),"",IF(TEXT(I15,"YYYY-MM")=TEXT(J15,"YYYY-MM"),"同月","跨月"))</f>
        <v/>
      </c>
      <c r="L15" s="5" t="n"/>
      <c r="M15" s="5" t="n"/>
      <c r="N15" s="5" t="n"/>
    </row>
    <row r="16">
      <c r="A16" s="5" t="n">
        <v>15</v>
      </c>
      <c r="B16" s="5" t="n"/>
      <c r="C16" s="5" t="n"/>
      <c r="D16" s="5" t="n"/>
      <c r="E16" s="5" t="n"/>
      <c r="F16" s="5" t="n"/>
      <c r="G16" s="5" t="n"/>
      <c r="H16" s="5">
        <f>IF(AND(D16="",F16=""),"",IF(AND(ABS(N(D16)-N(E16))&lt;0.001,EXACT(F16,G16)),"一致","不一致"))</f>
        <v/>
      </c>
      <c r="I16" s="5" t="n"/>
      <c r="J16" s="5" t="n"/>
      <c r="K16" s="5">
        <f>IF(OR(I16="",J16=""),"",IF(TEXT(I16,"YYYY-MM")=TEXT(J16,"YYYY-MM"),"同月","跨月"))</f>
        <v/>
      </c>
      <c r="L16" s="5" t="n"/>
      <c r="M16" s="5" t="n"/>
      <c r="N16" s="5" t="n"/>
    </row>
    <row r="17">
      <c r="A17" s="5" t="n">
        <v>16</v>
      </c>
      <c r="B17" s="5" t="n"/>
      <c r="C17" s="5" t="n"/>
      <c r="D17" s="5" t="n"/>
      <c r="E17" s="5" t="n"/>
      <c r="F17" s="5" t="n"/>
      <c r="G17" s="5" t="n"/>
      <c r="H17" s="5">
        <f>IF(AND(D17="",F17=""),"",IF(AND(ABS(N(D17)-N(E17))&lt;0.001,EXACT(F17,G17)),"一致","不一致"))</f>
        <v/>
      </c>
      <c r="I17" s="5" t="n"/>
      <c r="J17" s="5" t="n"/>
      <c r="K17" s="5">
        <f>IF(OR(I17="",J17=""),"",IF(TEXT(I17,"YYYY-MM")=TEXT(J17,"YYYY-MM"),"同月","跨月"))</f>
        <v/>
      </c>
      <c r="L17" s="5" t="n"/>
      <c r="M17" s="5" t="n"/>
      <c r="N17" s="5" t="n"/>
    </row>
    <row r="18">
      <c r="A18" s="5" t="n">
        <v>17</v>
      </c>
      <c r="B18" s="5" t="n"/>
      <c r="C18" s="5" t="n"/>
      <c r="D18" s="5" t="n"/>
      <c r="E18" s="5" t="n"/>
      <c r="F18" s="5" t="n"/>
      <c r="G18" s="5" t="n"/>
      <c r="H18" s="5">
        <f>IF(AND(D18="",F18=""),"",IF(AND(ABS(N(D18)-N(E18))&lt;0.001,EXACT(F18,G18)),"一致","不一致"))</f>
        <v/>
      </c>
      <c r="I18" s="5" t="n"/>
      <c r="J18" s="5" t="n"/>
      <c r="K18" s="5">
        <f>IF(OR(I18="",J18=""),"",IF(TEXT(I18,"YYYY-MM")=TEXT(J18,"YYYY-MM"),"同月","跨月"))</f>
        <v/>
      </c>
      <c r="L18" s="5" t="n"/>
      <c r="M18" s="5" t="n"/>
      <c r="N18" s="5" t="n"/>
    </row>
    <row r="19">
      <c r="A19" s="5" t="n">
        <v>18</v>
      </c>
      <c r="B19" s="5" t="n"/>
      <c r="C19" s="5" t="n"/>
      <c r="D19" s="5" t="n"/>
      <c r="E19" s="5" t="n"/>
      <c r="F19" s="5" t="n"/>
      <c r="G19" s="5" t="n"/>
      <c r="H19" s="5">
        <f>IF(AND(D19="",F19=""),"",IF(AND(ABS(N(D19)-N(E19))&lt;0.001,EXACT(F19,G19)),"一致","不一致"))</f>
        <v/>
      </c>
      <c r="I19" s="5" t="n"/>
      <c r="J19" s="5" t="n"/>
      <c r="K19" s="5">
        <f>IF(OR(I19="",J19=""),"",IF(TEXT(I19,"YYYY-MM")=TEXT(J19,"YYYY-MM"),"同月","跨月"))</f>
        <v/>
      </c>
      <c r="L19" s="5" t="n"/>
      <c r="M19" s="5" t="n"/>
      <c r="N19" s="5" t="n"/>
    </row>
    <row r="20">
      <c r="A20" s="5" t="n">
        <v>19</v>
      </c>
      <c r="B20" s="5" t="n"/>
      <c r="C20" s="5" t="n"/>
      <c r="D20" s="5" t="n"/>
      <c r="E20" s="5" t="n"/>
      <c r="F20" s="5" t="n"/>
      <c r="G20" s="5" t="n"/>
      <c r="H20" s="5">
        <f>IF(AND(D20="",F20=""),"",IF(AND(ABS(N(D20)-N(E20))&lt;0.001,EXACT(F20,G20)),"一致","不一致"))</f>
        <v/>
      </c>
      <c r="I20" s="5" t="n"/>
      <c r="J20" s="5" t="n"/>
      <c r="K20" s="5">
        <f>IF(OR(I20="",J20=""),"",IF(TEXT(I20,"YYYY-MM")=TEXT(J20,"YYYY-MM"),"同月","跨月"))</f>
        <v/>
      </c>
      <c r="L20" s="5" t="n"/>
      <c r="M20" s="5" t="n"/>
      <c r="N20" s="5" t="n"/>
    </row>
    <row r="21">
      <c r="A21" s="5" t="n">
        <v>20</v>
      </c>
      <c r="B21" s="5" t="n"/>
      <c r="C21" s="5" t="n"/>
      <c r="D21" s="5" t="n"/>
      <c r="E21" s="5" t="n"/>
      <c r="F21" s="5" t="n"/>
      <c r="G21" s="5" t="n"/>
      <c r="H21" s="5">
        <f>IF(AND(D21="",F21=""),"",IF(AND(ABS(N(D21)-N(E21))&lt;0.001,EXACT(F21,G21)),"一致","不一致"))</f>
        <v/>
      </c>
      <c r="I21" s="5" t="n"/>
      <c r="J21" s="5" t="n"/>
      <c r="K21" s="5">
        <f>IF(OR(I21="",J21=""),"",IF(TEXT(I21,"YYYY-MM")=TEXT(J21,"YYYY-MM"),"同月","跨月"))</f>
        <v/>
      </c>
      <c r="L21" s="5" t="n"/>
      <c r="M21" s="5" t="n"/>
      <c r="N21" s="5" t="n"/>
    </row>
  </sheetData>
  <dataValidations count="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40" customWidth="1" min="4" max="4"/>
    <col width="10" customWidth="1" min="5" max="5"/>
    <col width="10" customWidth="1" min="6" max="6"/>
    <col width="12" customWidth="1" min="7" max="7"/>
    <col width="30" customWidth="1" min="8" max="8"/>
    <col width="12" customWidth="1" min="9" max="9"/>
    <col width="28" customWidth="1" min="10" max="10"/>
    <col width="10" customWidth="1" min="11" max="11"/>
    <col width="10" customWidth="1" min="12" max="12"/>
    <col width="10" customWidth="1" min="13" max="13"/>
    <col width="12" customWidth="1" min="14" max="14"/>
  </cols>
  <sheetData>
    <row r="1">
      <c r="A1" s="4" t="inlineStr">
        <is>
          <t>编号</t>
        </is>
      </c>
      <c r="B1" s="4" t="inlineStr">
        <is>
          <t>来源（自查/上轮检查/日常）</t>
        </is>
      </c>
      <c r="C1" s="4" t="inlineStr">
        <is>
          <t>核查方向</t>
        </is>
      </c>
      <c r="D1" s="4" t="inlineStr">
        <is>
          <t>问题描述（点位+现象+数量）</t>
        </is>
      </c>
      <c r="E1" s="4" t="inlineStr">
        <is>
          <t>问题等级</t>
        </is>
      </c>
      <c r="F1" s="4" t="inlineStr">
        <is>
          <t>责任人</t>
        </is>
      </c>
      <c r="G1" s="4" t="inlineStr">
        <is>
          <t>整改时限</t>
        </is>
      </c>
      <c r="H1" s="4" t="inlineStr">
        <is>
          <t>整改措施</t>
        </is>
      </c>
      <c r="I1" s="4" t="inlineStr">
        <is>
          <t>完成日期</t>
        </is>
      </c>
      <c r="J1" s="4" t="inlineStr">
        <is>
          <t>验证方式（谁看哪份证据）</t>
        </is>
      </c>
      <c r="K1" s="4" t="inlineStr">
        <is>
          <t>状态</t>
        </is>
      </c>
      <c r="L1" s="4" t="inlineStr">
        <is>
          <t>是否逾期</t>
        </is>
      </c>
      <c r="M1" s="4" t="inlineStr">
        <is>
          <t>复核人</t>
        </is>
      </c>
      <c r="N1" s="4" t="inlineStr">
        <is>
          <t>关闭日期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>
        <f>IF(I2&lt;&gt;"","已整改","进行中")</f>
        <v/>
      </c>
      <c r="L2" s="5">
        <f>IF(OR(G2="",J2=""),"",IF(AND(I2="",TODAY()&gt;G2),"逾期",IF(I2&lt;&gt;"","已关闭",""))</f>
        <v/>
      </c>
      <c r="M2" s="5" t="n"/>
      <c r="N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>
        <f>IF(I3&lt;&gt;"","已整改","进行中")</f>
        <v/>
      </c>
      <c r="L3" s="5">
        <f>IF(OR(G3="",J3=""),"",IF(AND(I3="",TODAY()&gt;G3),"逾期",IF(I3&lt;&gt;"","已关闭",""))</f>
        <v/>
      </c>
      <c r="M3" s="5" t="n"/>
      <c r="N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>
        <f>IF(I4&lt;&gt;"","已整改","进行中")</f>
        <v/>
      </c>
      <c r="L4" s="5">
        <f>IF(OR(G4="",J4=""),"",IF(AND(I4="",TODAY()&gt;G4),"逾期",IF(I4&lt;&gt;"","已关闭",""))</f>
        <v/>
      </c>
      <c r="M4" s="5" t="n"/>
      <c r="N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>
        <f>IF(I5&lt;&gt;"","已整改","进行中")</f>
        <v/>
      </c>
      <c r="L5" s="5">
        <f>IF(OR(G5="",J5=""),"",IF(AND(I5="",TODAY()&gt;G5),"逾期",IF(I5&lt;&gt;"","已关闭",""))</f>
        <v/>
      </c>
      <c r="M5" s="5" t="n"/>
      <c r="N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>
        <f>IF(I6&lt;&gt;"","已整改","进行中")</f>
        <v/>
      </c>
      <c r="L6" s="5">
        <f>IF(OR(G6="",J6=""),"",IF(AND(I6="",TODAY()&gt;G6),"逾期",IF(I6&lt;&gt;"","已关闭",""))</f>
        <v/>
      </c>
      <c r="M6" s="5" t="n"/>
      <c r="N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>
        <f>IF(I7&lt;&gt;"","已整改","进行中")</f>
        <v/>
      </c>
      <c r="L7" s="5">
        <f>IF(OR(G7="",J7=""),"",IF(AND(I7="",TODAY()&gt;G7),"逾期",IF(I7&lt;&gt;"","已关闭",""))</f>
        <v/>
      </c>
      <c r="M7" s="5" t="n"/>
      <c r="N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>
        <f>IF(I8&lt;&gt;"","已整改","进行中")</f>
        <v/>
      </c>
      <c r="L8" s="5">
        <f>IF(OR(G8="",J8=""),"",IF(AND(I8="",TODAY()&gt;G8),"逾期",IF(I8&lt;&gt;"","已关闭",""))</f>
        <v/>
      </c>
      <c r="M8" s="5" t="n"/>
      <c r="N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>
        <f>IF(I9&lt;&gt;"","已整改","进行中")</f>
        <v/>
      </c>
      <c r="L9" s="5">
        <f>IF(OR(G9="",J9=""),"",IF(AND(I9="",TODAY()&gt;G9),"逾期",IF(I9&lt;&gt;"","已关闭",""))</f>
        <v/>
      </c>
      <c r="M9" s="5" t="n"/>
      <c r="N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>
        <f>IF(I10&lt;&gt;"","已整改","进行中")</f>
        <v/>
      </c>
      <c r="L10" s="5">
        <f>IF(OR(G10="",J10=""),"",IF(AND(I10="",TODAY()&gt;G10),"逾期",IF(I10&lt;&gt;"","已关闭",""))</f>
        <v/>
      </c>
      <c r="M10" s="5" t="n"/>
      <c r="N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>
        <f>IF(I11&lt;&gt;"","已整改","进行中")</f>
        <v/>
      </c>
      <c r="L11" s="5">
        <f>IF(OR(G11="",J11=""),"",IF(AND(I11="",TODAY()&gt;G11),"逾期",IF(I11&lt;&gt;"","已关闭",""))</f>
        <v/>
      </c>
      <c r="M11" s="5" t="n"/>
      <c r="N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>
        <f>IF(I12&lt;&gt;"","已整改","进行中")</f>
        <v/>
      </c>
      <c r="L12" s="5">
        <f>IF(OR(G12="",J12=""),"",IF(AND(I12="",TODAY()&gt;G12),"逾期",IF(I12&lt;&gt;"","已关闭",""))</f>
        <v/>
      </c>
      <c r="M12" s="5" t="n"/>
      <c r="N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>
        <f>IF(I13&lt;&gt;"","已整改","进行中")</f>
        <v/>
      </c>
      <c r="L13" s="5">
        <f>IF(OR(G13="",J13=""),"",IF(AND(I13="",TODAY()&gt;G13),"逾期",IF(I13&lt;&gt;"","已关闭",""))</f>
        <v/>
      </c>
      <c r="M13" s="5" t="n"/>
      <c r="N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>
        <f>IF(I14&lt;&gt;"","已整改","进行中")</f>
        <v/>
      </c>
      <c r="L14" s="5">
        <f>IF(OR(G14="",J14=""),"",IF(AND(I14="",TODAY()&gt;G14),"逾期",IF(I14&lt;&gt;"","已关闭",""))</f>
        <v/>
      </c>
      <c r="M14" s="5" t="n"/>
      <c r="N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>
        <f>IF(I15&lt;&gt;"","已整改","进行中")</f>
        <v/>
      </c>
      <c r="L15" s="5">
        <f>IF(OR(G15="",J15=""),"",IF(AND(I15="",TODAY()&gt;G15),"逾期",IF(I15&lt;&gt;"","已关闭",""))</f>
        <v/>
      </c>
      <c r="M15" s="5" t="n"/>
      <c r="N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>
        <f>IF(I16&lt;&gt;"","已整改","进行中")</f>
        <v/>
      </c>
      <c r="L16" s="5">
        <f>IF(OR(G16="",J16=""),"",IF(AND(I16="",TODAY()&gt;G16),"逾期",IF(I16&lt;&gt;"","已关闭",""))</f>
        <v/>
      </c>
      <c r="M16" s="5" t="n"/>
      <c r="N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>
        <f>IF(I17&lt;&gt;"","已整改","进行中")</f>
        <v/>
      </c>
      <c r="L17" s="5">
        <f>IF(OR(G17="",J17=""),"",IF(AND(I17="",TODAY()&gt;G17),"逾期",IF(I17&lt;&gt;"","已关闭",""))</f>
        <v/>
      </c>
      <c r="M17" s="5" t="n"/>
      <c r="N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>
        <f>IF(I18&lt;&gt;"","已整改","进行中")</f>
        <v/>
      </c>
      <c r="L18" s="5">
        <f>IF(OR(G18="",J18=""),"",IF(AND(I18="",TODAY()&gt;G18),"逾期",IF(I18&lt;&gt;"","已关闭",""))</f>
        <v/>
      </c>
      <c r="M18" s="5" t="n"/>
      <c r="N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>
        <f>IF(I19&lt;&gt;"","已整改","进行中")</f>
        <v/>
      </c>
      <c r="L19" s="5">
        <f>IF(OR(G19="",J19=""),"",IF(AND(I19="",TODAY()&gt;G19),"逾期",IF(I19&lt;&gt;"","已关闭",""))</f>
        <v/>
      </c>
      <c r="M19" s="5" t="n"/>
      <c r="N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>
        <f>IF(I20&lt;&gt;"","已整改","进行中")</f>
        <v/>
      </c>
      <c r="L20" s="5">
        <f>IF(OR(G20="",J20=""),"",IF(AND(I20="",TODAY()&gt;G20),"逾期",IF(I20&lt;&gt;"","已关闭",""))</f>
        <v/>
      </c>
      <c r="M20" s="5" t="n"/>
      <c r="N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>
        <f>IF(I21&lt;&gt;"","已整改","进行中")</f>
        <v/>
      </c>
      <c r="L21" s="5">
        <f>IF(OR(G21="",J21=""),"",IF(AND(I21="",TODAY()&gt;G21),"逾期",IF(I21&lt;&gt;"","已关闭",""))</f>
        <v/>
      </c>
      <c r="M21" s="5" t="n"/>
      <c r="N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>
        <f>IF(I22&lt;&gt;"","已整改","进行中")</f>
        <v/>
      </c>
      <c r="L22" s="5">
        <f>IF(OR(G22="",J22=""),"",IF(AND(I22="",TODAY()&gt;G22),"逾期",IF(I22&lt;&gt;"","已关闭",""))</f>
        <v/>
      </c>
      <c r="M22" s="5" t="n"/>
      <c r="N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>
        <f>IF(I23&lt;&gt;"","已整改","进行中")</f>
        <v/>
      </c>
      <c r="L23" s="5">
        <f>IF(OR(G23="",J23=""),"",IF(AND(I23="",TODAY()&gt;G23),"逾期",IF(I23&lt;&gt;"","已关闭",""))</f>
        <v/>
      </c>
      <c r="M23" s="5" t="n"/>
      <c r="N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>
        <f>IF(I24&lt;&gt;"","已整改","进行中")</f>
        <v/>
      </c>
      <c r="L24" s="5">
        <f>IF(OR(G24="",J24=""),"",IF(AND(I24="",TODAY()&gt;G24),"逾期",IF(I24&lt;&gt;"","已关闭",""))</f>
        <v/>
      </c>
      <c r="M24" s="5" t="n"/>
      <c r="N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>
        <f>IF(I25&lt;&gt;"","已整改","进行中")</f>
        <v/>
      </c>
      <c r="L25" s="5">
        <f>IF(OR(G25="",J25=""),"",IF(AND(I25="",TODAY()&gt;G25),"逾期",IF(I25&lt;&gt;"","已关闭",""))</f>
        <v/>
      </c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>
        <f>IF(I26&lt;&gt;"","已整改","进行中")</f>
        <v/>
      </c>
      <c r="L26" s="5">
        <f>IF(OR(G26="",J26=""),"",IF(AND(I26="",TODAY()&gt;G26),"逾期",IF(I26&lt;&gt;"","已关闭",""))</f>
        <v/>
      </c>
      <c r="M26" s="5" t="n"/>
      <c r="N26" s="5" t="n"/>
    </row>
  </sheetData>
  <dataValidations count="3">
    <dataValidation sqref="E2:E26" showDropDown="0" showInputMessage="0" showErrorMessage="0" allowBlank="1" type="list">
      <formula1>"高,中,低"</formula1>
    </dataValidation>
    <dataValidation sqref="B2:B26" showDropDown="0" showInputMessage="0" showErrorMessage="0" allowBlank="1" type="list">
      <formula1>"自查,上轮检查,日常"</formula1>
    </dataValidation>
    <dataValidation sqref="C2:C26" showDropDown="0" showInputMessage="0" showErrorMessage="0" allowBlank="1" type="list">
      <formula1>"制度与责任分工,标识与分区,台账与记录,转移与联单,贮存与期限,应急与演练,整改闭环"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2" customWidth="1" min="2" max="2"/>
    <col width="16" customWidth="1" min="3" max="3"/>
    <col width="46" customWidth="1" min="4" max="4"/>
    <col width="16" customWidth="1" min="5" max="5"/>
  </cols>
  <sheetData>
    <row r="1">
      <c r="A1" s="4" t="inlineStr">
        <is>
          <t>序号</t>
        </is>
      </c>
      <c r="B1" s="4" t="inlineStr">
        <is>
          <t>不合格现象</t>
        </is>
      </c>
      <c r="C1" s="4" t="inlineStr">
        <is>
          <t>通常出在哪个方向</t>
        </is>
      </c>
      <c r="D1" s="4" t="inlineStr">
        <is>
          <t>为什么会反复出现</t>
        </is>
      </c>
      <c r="E1" s="4" t="inlineStr">
        <is>
          <t>本条在本单位是否存在</t>
        </is>
      </c>
    </row>
    <row r="2">
      <c r="A2" s="5" t="n">
        <v>1</v>
      </c>
      <c r="B2" s="5" t="inlineStr">
        <is>
          <t>制度是网上下载的模板，没签批、没日期、没落款</t>
        </is>
      </c>
      <c r="C2" s="5" t="inlineStr">
        <is>
          <t>制度与责任分工</t>
        </is>
      </c>
      <c r="D2" s="5" t="inlineStr">
        <is>
          <t>只用来说明有制度，没人真照着做</t>
        </is>
      </c>
      <c r="E2" s="5" t="n"/>
    </row>
    <row r="3">
      <c r="A3" s="5" t="n">
        <v>2</v>
      </c>
      <c r="B3" s="5" t="inlineStr">
        <is>
          <t>制度写着由某部门负责，但对应岗位没人知道这件事</t>
        </is>
      </c>
      <c r="C3" s="5" t="inlineStr">
        <is>
          <t>制度与责任分工</t>
        </is>
      </c>
      <c r="D3" s="5" t="inlineStr">
        <is>
          <t>制度发布时没做岗位交底</t>
        </is>
      </c>
      <c r="E3" s="5" t="n"/>
    </row>
    <row r="4">
      <c r="A4" s="5" t="n">
        <v>3</v>
      </c>
      <c r="B4" s="5" t="inlineStr">
        <is>
          <t>培训记录只有签到表，没有内容与考核</t>
        </is>
      </c>
      <c r="C4" s="5" t="inlineStr">
        <is>
          <t>制度与责任分工</t>
        </is>
      </c>
      <c r="D4" s="5" t="inlineStr">
        <is>
          <t>把培训当检查材料而不是能力建设</t>
        </is>
      </c>
      <c r="E4" s="5" t="n"/>
    </row>
    <row r="5">
      <c r="A5" s="5" t="n">
        <v>4</v>
      </c>
      <c r="B5" s="5" t="inlineStr">
        <is>
          <t>容器标签手写或用旧版模板</t>
        </is>
      </c>
      <c r="C5" s="5" t="inlineStr">
        <is>
          <t>标识与分区</t>
        </is>
      </c>
      <c r="D5" s="5" t="inlineStr">
        <is>
          <t>标签靠临时打印，没固定模板与责任人</t>
        </is>
      </c>
      <c r="E5" s="5" t="n"/>
    </row>
    <row r="6">
      <c r="A6" s="5" t="n">
        <v>5</v>
      </c>
      <c r="B6" s="5" t="inlineStr">
        <is>
          <t>名录换版后只改台账，标签仍是旧码</t>
        </is>
      </c>
      <c r="C6" s="5" t="inlineStr">
        <is>
          <t>标识与分区</t>
        </is>
      </c>
      <c r="D6" s="5" t="inlineStr">
        <is>
          <t>换码没有一处改、四处同步的动作清单</t>
        </is>
      </c>
      <c r="E6" s="5" t="n"/>
    </row>
    <row r="7">
      <c r="A7" s="5" t="n">
        <v>6</v>
      </c>
      <c r="B7" s="5" t="inlineStr">
        <is>
          <t>同一桶身贴两张码，或桶身与台账代码不一致</t>
        </is>
      </c>
      <c r="C7" s="5" t="inlineStr">
        <is>
          <t>标识与分区</t>
        </is>
      </c>
      <c r="D7" s="5" t="inlineStr">
        <is>
          <t>换桶、并桶时没同步替换标签</t>
        </is>
      </c>
      <c r="E7" s="5" t="n"/>
    </row>
    <row r="8">
      <c r="A8" s="5" t="n">
        <v>7</v>
      </c>
      <c r="B8" s="5" t="inlineStr">
        <is>
          <t>台账断月，空白月没有说明</t>
        </is>
      </c>
      <c r="C8" s="5" t="inlineStr">
        <is>
          <t>台账与记录</t>
        </is>
      </c>
      <c r="D8" s="5" t="inlineStr">
        <is>
          <t>依赖人工记账，忙的时候就停</t>
        </is>
      </c>
      <c r="E8" s="5" t="n"/>
    </row>
    <row r="9">
      <c r="A9" s="5" t="n">
        <v>8</v>
      </c>
      <c r="B9" s="5" t="inlineStr">
        <is>
          <t>只有出库记录，没有入库记录</t>
        </is>
      </c>
      <c r="C9" s="5" t="inlineStr">
        <is>
          <t>台账与记录</t>
        </is>
      </c>
      <c r="D9" s="5" t="inlineStr">
        <is>
          <t>入库时没称重，只按月底估数</t>
        </is>
      </c>
      <c r="E9" s="5" t="n"/>
    </row>
    <row r="10">
      <c r="A10" s="5" t="n">
        <v>9</v>
      </c>
      <c r="B10" s="5" t="inlineStr">
        <is>
          <t>前后计量单位不一致（吨和公斤混用）</t>
        </is>
      </c>
      <c r="C10" s="5" t="inlineStr">
        <is>
          <t>台账与记录</t>
        </is>
      </c>
      <c r="D10" s="5" t="inlineStr">
        <is>
          <t>多个人多头登记，没有统一口径</t>
        </is>
      </c>
      <c r="E10" s="5" t="n"/>
    </row>
    <row r="11">
      <c r="A11" s="5" t="n">
        <v>10</v>
      </c>
      <c r="B11" s="5" t="inlineStr">
        <is>
          <t>纸质台账与电子台账总数对不上</t>
        </is>
      </c>
      <c r="C11" s="5" t="inlineStr">
        <is>
          <t>台账与记录</t>
        </is>
      </c>
      <c r="D11" s="5" t="inlineStr">
        <is>
          <t>电子台账事后补录，两边不同步</t>
        </is>
      </c>
      <c r="E11" s="5" t="n"/>
    </row>
    <row r="12">
      <c r="A12" s="5" t="n">
        <v>11</v>
      </c>
      <c r="B12" s="5" t="inlineStr">
        <is>
          <t>联单日期比出库日期晚几天，跨月无说明</t>
        </is>
      </c>
      <c r="C12" s="5" t="inlineStr">
        <is>
          <t>转移与联单</t>
        </is>
      </c>
      <c r="D12" s="5" t="inlineStr">
        <is>
          <t>先拉走后补单，跨月就断在台账上</t>
        </is>
      </c>
      <c r="E12" s="5" t="n"/>
    </row>
    <row r="13">
      <c r="A13" s="5" t="n">
        <v>12</v>
      </c>
      <c r="B13" s="5" t="inlineStr">
        <is>
          <t>承运或接收方资质过期未更新</t>
        </is>
      </c>
      <c r="C13" s="5" t="inlineStr">
        <is>
          <t>转移与联单</t>
        </is>
      </c>
      <c r="D13" s="5" t="inlineStr">
        <is>
          <t>资质有效期没有台账化管理</t>
        </is>
      </c>
      <c r="E13" s="5" t="n"/>
    </row>
    <row r="14">
      <c r="A14" s="5" t="n">
        <v>13</v>
      </c>
      <c r="B14" s="5" t="inlineStr">
        <is>
          <t>超期贮存未办理延期，或延期理由没有证据</t>
        </is>
      </c>
      <c r="C14" s="5" t="inlineStr">
        <is>
          <t>贮存与期限</t>
        </is>
      </c>
      <c r="D14" s="5" t="inlineStr">
        <is>
          <t>入库日期没记录，剩余天数算不出来</t>
        </is>
      </c>
      <c r="E14" s="5" t="n"/>
    </row>
    <row r="15">
      <c r="A15" s="5" t="n">
        <v>14</v>
      </c>
      <c r="B15" s="5" t="inlineStr">
        <is>
          <t>应急物资清单上有、现场没有或已失效</t>
        </is>
      </c>
      <c r="C15" s="5" t="inlineStr">
        <is>
          <t>应急与演练</t>
        </is>
      </c>
      <c r="D15" s="5" t="inlineStr">
        <is>
          <t>只做清单不盘点</t>
        </is>
      </c>
      <c r="E15" s="5" t="n"/>
    </row>
    <row r="16">
      <c r="A16" s="5" t="n">
        <v>15</v>
      </c>
      <c r="B16" s="5" t="inlineStr">
        <is>
          <t>整改只有问题清单，没有证据与复核结论</t>
        </is>
      </c>
      <c r="C16" s="5" t="inlineStr">
        <is>
          <t>整改闭环</t>
        </is>
      </c>
      <c r="D16" s="5" t="inlineStr">
        <is>
          <t>把发现问题当成果，把关闭问题当负担</t>
        </is>
      </c>
      <c r="E16" s="5" t="n"/>
    </row>
  </sheetData>
  <dataValidations count="1">
    <dataValidation sqref="E2:E16" showDropDown="0" showInputMessage="0" showErrorMessage="0" allowBlank="1" type="list">
      <formula1>"存在,不存在,待核"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40" customWidth="1" min="3" max="3"/>
    <col width="26" customWidth="1" min="4" max="4"/>
  </cols>
  <sheetData>
    <row r="1">
      <c r="A1" s="4" t="inlineStr">
        <is>
          <t>类别</t>
        </is>
      </c>
      <c r="B1" s="4" t="inlineStr">
        <is>
          <t>主要看什么</t>
        </is>
      </c>
      <c r="C1" s="4" t="inlineStr">
        <is>
          <t>自查取证方式</t>
        </is>
      </c>
      <c r="D1" s="4" t="inlineStr">
        <is>
          <t>对应法规/标准口径</t>
        </is>
      </c>
    </row>
    <row r="2">
      <c r="A2" s="5" t="inlineStr">
        <is>
          <t>制度与责任分工</t>
        </is>
      </c>
      <c r="B2" s="5" t="inlineStr">
        <is>
          <t>文本类：制度、岗位、培训</t>
        </is>
      </c>
      <c r="C2" s="5" t="inlineStr">
        <is>
          <t>调制度原件 + 抽问现场 2 人</t>
        </is>
      </c>
      <c r="D2" s="5" t="inlineStr">
        <is>
          <t>固废法·规范化管理要求</t>
        </is>
      </c>
    </row>
    <row r="3">
      <c r="A3" s="5" t="inlineStr">
        <is>
          <t>标识与分区</t>
        </is>
      </c>
      <c r="B3" s="5" t="inlineStr">
        <is>
          <t>现场类 + 文本类：标签、标志、平面图</t>
        </is>
      </c>
      <c r="C3" s="5" t="inlineStr">
        <is>
          <t>查 5 个容器 + 查分区平面图</t>
        </is>
      </c>
      <c r="D3" s="5" t="inlineStr">
        <is>
          <t>HJ 1276-2022</t>
        </is>
      </c>
    </row>
    <row r="4">
      <c r="A4" s="5" t="inlineStr">
        <is>
          <t>台账与记录</t>
        </is>
      </c>
      <c r="B4" s="5" t="inlineStr">
        <is>
          <t>文本类：台账、称重、对应关系</t>
        </is>
      </c>
      <c r="C4" s="5" t="inlineStr">
        <is>
          <t>按月横排 + 抽 3 批倒查</t>
        </is>
      </c>
      <c r="D4" s="5" t="inlineStr">
        <is>
          <t>HJ 1259-2022</t>
        </is>
      </c>
    </row>
    <row r="5">
      <c r="A5" s="5" t="inlineStr">
        <is>
          <t>转移与联单</t>
        </is>
      </c>
      <c r="B5" s="5" t="inlineStr">
        <is>
          <t>文本类 + 外部：联单、资质</t>
        </is>
      </c>
      <c r="C5" s="5" t="inlineStr">
        <is>
          <t>联单与出库逐批比对 + 查资质有效期</t>
        </is>
      </c>
      <c r="D5" s="5" t="inlineStr">
        <is>
          <t>转移管理办法</t>
        </is>
      </c>
    </row>
    <row r="6">
      <c r="A6" s="5" t="inlineStr">
        <is>
          <t>贮存与期限</t>
        </is>
      </c>
      <c r="B6" s="5" t="inlineStr">
        <is>
          <t>现场类 + 文本类：设施、入库时间</t>
        </is>
      </c>
      <c r="C6" s="5" t="inlineStr">
        <is>
          <t>现场看设施 + 按入库日期算剩余天数</t>
        </is>
      </c>
      <c r="D6" s="5" t="inlineStr">
        <is>
          <t>GB 18597-2023 / 固废法第八十一条</t>
        </is>
      </c>
    </row>
    <row r="7">
      <c r="A7" s="5" t="inlineStr">
        <is>
          <t>应急与演练</t>
        </is>
      </c>
      <c r="B7" s="5" t="inlineStr">
        <is>
          <t>现场类 + 文本类：物资、预案、记录</t>
        </is>
      </c>
      <c r="C7" s="5" t="inlineStr">
        <is>
          <t>盘点物资 + 查演练记录结论</t>
        </is>
      </c>
      <c r="D7" s="5" t="inlineStr">
        <is>
          <t>固废法·应急要求</t>
        </is>
      </c>
    </row>
    <row r="8">
      <c r="A8" s="5" t="inlineStr">
        <is>
          <t>整改闭环</t>
        </is>
      </c>
      <c r="B8" s="5" t="inlineStr">
        <is>
          <t>连接类：问题清单与整改证据</t>
        </is>
      </c>
      <c r="C8" s="5" t="inlineStr">
        <is>
          <t>按编号抽查 5 条闭环</t>
        </is>
      </c>
      <c r="D8" s="5" t="inlineStr">
        <is>
          <t>规范化管理要求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2026-10-26T13:44:25Z</dcterms:created>
  <dcterms:modified xmlns:dcterms="http://purl.org/dc/terms/" xmlns:xsi="http://www.w3.org/2001/XMLSchema-instance" xsi:type="dcterms:W3CDTF">2026-10-26T13:44:25Z</dcterms:modified>
</cp:coreProperties>
</file>