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使用说明" sheetId="1" state="visible" r:id="rId1"/>
    <sheet xmlns:r="http://schemas.openxmlformats.org/officeDocument/2006/relationships" name="科室交接明细" sheetId="2" state="visible" r:id="rId2"/>
    <sheet xmlns:r="http://schemas.openxmlformats.org/officeDocument/2006/relationships" name="暂存入库与三方核对" sheetId="3" state="visible" r:id="rId3"/>
    <sheet xmlns:r="http://schemas.openxmlformats.org/officeDocument/2006/relationships" name="转移联单对账" sheetId="4" state="visible" r:id="rId4"/>
    <sheet xmlns:r="http://schemas.openxmlformats.org/officeDocument/2006/relationships" name="常见不一致原因" sheetId="5" state="visible" r:id="rId5"/>
  </sheets>
  <definedNames/>
  <calcPr calcId="124519" fullCalcOnLoad="1"/>
</workbook>
</file>

<file path=xl/styles.xml><?xml version="1.0" encoding="utf-8"?>
<styleSheet xmlns="http://schemas.openxmlformats.org/spreadsheetml/2006/main">
  <numFmts count="2">
    <numFmt numFmtId="164" formatCode="yyyy-mm-dd"/>
    <numFmt numFmtId="165" formatCode="hh:mm"/>
  </numFmts>
  <fonts count="4">
    <font>
      <name val="Calibri"/>
      <family val="2"/>
      <color theme="1"/>
      <sz val="11"/>
      <scheme val="minor"/>
    </font>
    <font>
      <b val="1"/>
      <color rgb="001F5C4A"/>
      <sz val="13"/>
    </font>
    <font>
      <b val="1"/>
      <color rgb="00FFFFFF"/>
      <sz val="11"/>
    </font>
    <font>
      <b val="1"/>
      <color rgb="00B3261E"/>
    </font>
  </fonts>
  <fills count="4">
    <fill>
      <patternFill/>
    </fill>
    <fill>
      <patternFill patternType="gray125"/>
    </fill>
    <fill>
      <patternFill patternType="solid">
        <fgColor rgb="001F5C4A"/>
      </patternFill>
    </fill>
    <fill>
      <patternFill patternType="solid">
        <fgColor rgb="00F2F8F4"/>
      </patternFill>
    </fill>
  </fills>
  <borders count="6">
    <border>
      <left/>
      <right/>
      <top/>
      <bottom/>
      <diagonal/>
    </border>
    <border>
      <left style="thin">
        <color rgb="00BFCFC8"/>
      </left>
      <right style="thin">
        <color rgb="00BFCFC8"/>
      </right>
      <top style="thin">
        <color rgb="00BFCFC8"/>
      </top>
      <bottom style="thin">
        <color rgb="00BFCFC8"/>
      </bottom>
    </border>
    <border>
      <left/>
      <right/>
      <top style="thin">
        <color rgb="00BFCFC8"/>
      </top>
      <bottom/>
      <diagonal/>
    </border>
    <border>
      <left/>
      <right style="thin">
        <color rgb="00BFCFC8"/>
      </right>
      <top style="thin">
        <color rgb="00BFCFC8"/>
      </top>
      <bottom/>
      <diagonal/>
    </border>
    <border>
      <left/>
      <right/>
      <top style="thin">
        <color rgb="00BFCFC8"/>
      </top>
      <bottom style="thin">
        <color rgb="00BFCFC8"/>
      </bottom>
      <diagonal/>
    </border>
    <border>
      <left/>
      <right style="thin">
        <color rgb="00BFCFC8"/>
      </right>
      <top style="thin">
        <color rgb="00BFCFC8"/>
      </top>
      <bottom style="thin">
        <color rgb="00BFCFC8"/>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2" borderId="1" applyAlignment="1" pivotButton="0" quotePrefix="0" xfId="0">
      <alignment horizontal="center" vertical="center"/>
    </xf>
    <xf numFmtId="0" fontId="0" fillId="0" borderId="1" applyAlignment="1" pivotButton="0" quotePrefix="0" xfId="0">
      <alignment vertical="top" wrapText="1"/>
    </xf>
    <xf numFmtId="0" fontId="0" fillId="0" borderId="4" pivotButton="0" quotePrefix="0" xfId="0"/>
    <xf numFmtId="0" fontId="0" fillId="0" borderId="5" pivotButton="0" quotePrefix="0" xfId="0"/>
    <xf numFmtId="164" fontId="0" fillId="0" borderId="1" applyAlignment="1" pivotButton="0" quotePrefix="0" xfId="0">
      <alignment vertical="top" wrapText="1"/>
    </xf>
    <xf numFmtId="165" fontId="0" fillId="0" borderId="1" applyAlignment="1" pivotButton="0" quotePrefix="0" xfId="0">
      <alignment vertical="top" wrapText="1"/>
    </xf>
    <xf numFmtId="0" fontId="3" fillId="0" borderId="0" pivotButton="0" quotePrefix="0" xfId="0"/>
    <xf numFmtId="10" fontId="0"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20" customWidth="1" min="1" max="1"/>
    <col width="26" customWidth="1" min="2" max="2"/>
    <col width="26" customWidth="1" min="3" max="3"/>
    <col width="26" customWidth="1" min="4" max="4"/>
  </cols>
  <sheetData>
    <row r="1">
      <c r="A1" s="1" t="inlineStr">
        <is>
          <t>医疗机构危废科室交接与暂存核对表</t>
        </is>
      </c>
    </row>
    <row r="3">
      <c r="A3" s="2" t="inlineStr">
        <is>
          <t>项目</t>
        </is>
      </c>
      <c r="B3" s="2" t="inlineStr">
        <is>
          <t>说明</t>
        </is>
      </c>
    </row>
    <row r="4">
      <c r="A4" s="3" t="inlineStr">
        <is>
          <t>用途</t>
        </is>
      </c>
      <c r="B4" s="3" t="inlineStr">
        <is>
          <t>把「科室交出多少 — 暂存间入库多少 — 联单转移多少」这三个数一次性对清楚，并留下可核查的批次痕迹。适用于医院、门诊部、口腔诊所、社区卫生服务站等医疗机构。</t>
        </is>
      </c>
      <c r="C4" s="4" t="n"/>
      <c r="D4" s="5" t="n"/>
    </row>
    <row r="5">
      <c r="A5" s="3" t="inlineStr">
        <is>
          <t>四张表怎么用</t>
        </is>
      </c>
      <c r="B5" s="3" t="inlineStr">
        <is>
          <t>【科室交接明细】逐批登记交接单，只记件数与交接人，不记重量；【暂存入库与三方核对】入库称重后填重量，差异与差异率自动算；【转移联单对账】联单重量与台账出库重量比对；【常见不一致原因】对不上时先查这 12 条。</t>
        </is>
      </c>
      <c r="C5" s="4" t="n"/>
      <c r="D5" s="5" t="n"/>
    </row>
    <row r="6">
      <c r="A6" s="3" t="inlineStr">
        <is>
          <t>最重要的一条规则</t>
        </is>
      </c>
      <c r="B6" s="3" t="inlineStr">
        <is>
          <t>重量只在暂存间入库那一步称一次。科室交接单不写重量——科室没有校准过的秤，写了就是第二个数，必然跟入库结果打架。</t>
        </is>
      </c>
      <c r="C6" s="4" t="n"/>
      <c r="D6" s="5" t="n"/>
    </row>
    <row r="7">
      <c r="A7" s="3" t="inlineStr">
        <is>
          <t>批次号怎么编</t>
        </is>
      </c>
      <c r="B7" s="3" t="inlineStr">
        <is>
          <t>建议「科室代码-YYYYMMDD-序号」，当天该科室唯一。批次号是整条链的主键，交接单、入库单、台账、联单四处必须同一个号。</t>
        </is>
      </c>
      <c r="C7" s="4" t="n"/>
      <c r="D7" s="5" t="n"/>
    </row>
    <row r="8">
      <c r="A8" s="3" t="inlineStr">
        <is>
          <t>暂存时限怎么填</t>
        </is>
      </c>
      <c r="B8" s="3" t="inlineStr">
        <is>
          <t>F 列「暂存时限（可改）」为**可改输入项**，按贵司适用的现行规定与属地口径填写。本表不写死法定天数，也不替代法定条文。</t>
        </is>
      </c>
      <c r="C8" s="4" t="n"/>
      <c r="D8" s="5" t="n"/>
    </row>
    <row r="9">
      <c r="A9" s="3" t="inlineStr">
        <is>
          <t>判定规则</t>
        </is>
      </c>
      <c r="B9" s="3" t="inlineStr">
        <is>
          <t>差异率绝对值 ≤ 2% 记为「一致」，2%~5% 记为「需复核」，&gt; 5% 记为「不一致」。阈值在暂存入库表的 H 列公式里，可按内部规定调整。</t>
        </is>
      </c>
      <c r="C9" s="4" t="n"/>
      <c r="D9" s="5" t="n"/>
    </row>
    <row r="10">
      <c r="A10" s="3" t="inlineStr">
        <is>
          <t>重复批次怎么标</t>
        </is>
      </c>
      <c r="B10" s="3" t="inlineStr">
        <is>
          <t>交接明细的 M 列用 COUNTIF 自动标记「重复」，出现「重复」说明同一批次被登记了两次，先查清再入库。</t>
        </is>
      </c>
      <c r="C10" s="4" t="n"/>
      <c r="D10" s="5" t="n"/>
    </row>
    <row r="11">
      <c r="A11" s="3" t="inlineStr">
        <is>
          <t>口径声明一</t>
        </is>
      </c>
      <c r="B11" s="3" t="inlineStr">
        <is>
          <t>本表不构成对是否符合法规、能否通过检查的任何保证，所有结论以属地卫生健康与生态环境主管部门口径为准。</t>
        </is>
      </c>
      <c r="C11" s="4" t="n"/>
      <c r="D11" s="5" t="n"/>
    </row>
    <row r="12">
      <c r="A12" s="3" t="inlineStr">
        <is>
          <t>口径声明二</t>
        </is>
      </c>
      <c r="B12" s="3" t="inlineStr">
        <is>
          <t>本表不做医疗废物与一般固体废物的分类判定。未污染输液瓶（袋）等边缘情形，务必以属地口径为准后单独分列。</t>
        </is>
      </c>
      <c r="C12" s="4" t="n"/>
      <c r="D12" s="5" t="n"/>
    </row>
    <row r="13">
      <c r="A13" s="3" t="inlineStr">
        <is>
          <t>记录要求</t>
        </is>
      </c>
      <c r="B13" s="3" t="inlineStr">
        <is>
          <t>交接单、入库称重记录、联单、处置凭证建议同批归档；保存期限按法规与内部要求执行，电子台账应能按批次号反查到上述全部原始记录。</t>
        </is>
      </c>
      <c r="C13" s="4" t="n"/>
      <c r="D13" s="5" t="n"/>
    </row>
  </sheetData>
  <mergeCells count="11">
    <mergeCell ref="B10:D10"/>
    <mergeCell ref="A1:D1"/>
    <mergeCell ref="B11:D11"/>
    <mergeCell ref="B5:D5"/>
    <mergeCell ref="B8:D8"/>
    <mergeCell ref="B4:D4"/>
    <mergeCell ref="B9:D9"/>
    <mergeCell ref="B13:D13"/>
    <mergeCell ref="B12:D12"/>
    <mergeCell ref="B7:D7"/>
    <mergeCell ref="B6:D6"/>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45"/>
  <sheetViews>
    <sheetView workbookViewId="0">
      <pane ySplit="1" topLeftCell="A2" activePane="bottomLeft" state="frozen"/>
      <selection pane="bottomLeft" activeCell="A1" sqref="A1"/>
    </sheetView>
  </sheetViews>
  <sheetFormatPr baseColWidth="8" defaultRowHeight="15"/>
  <cols>
    <col width="7" customWidth="1" min="1" max="1"/>
    <col width="12" customWidth="1" min="2" max="2"/>
    <col width="20" customWidth="1" min="3" max="3"/>
    <col width="20" customWidth="1" min="4" max="4"/>
    <col width="18" customWidth="1" min="5" max="5"/>
    <col width="14" customWidth="1" min="6" max="6"/>
    <col width="11" customWidth="1" min="7" max="7"/>
    <col width="12" customWidth="1" min="8" max="8"/>
    <col width="10" customWidth="1" min="9" max="9"/>
    <col width="10" customWidth="1" min="10" max="10"/>
    <col width="10" customWidth="1" min="11" max="11"/>
    <col width="10" customWidth="1" min="12" max="12"/>
    <col width="10" customWidth="1" min="13" max="13"/>
    <col width="22" customWidth="1" min="14" max="14"/>
  </cols>
  <sheetData>
    <row r="1">
      <c r="A1" s="2" t="inlineStr">
        <is>
          <t>序号</t>
        </is>
      </c>
      <c r="B1" s="2" t="inlineStr">
        <is>
          <t>交接日期</t>
        </is>
      </c>
      <c r="C1" s="2" t="inlineStr">
        <is>
          <t>批次号</t>
        </is>
      </c>
      <c r="D1" s="2" t="inlineStr">
        <is>
          <t>科室／产生点</t>
        </is>
      </c>
      <c r="E1" s="2" t="inlineStr">
        <is>
          <t>废物类别</t>
        </is>
      </c>
      <c r="F1" s="2" t="inlineStr">
        <is>
          <t>类别代码</t>
        </is>
      </c>
      <c r="G1" s="2" t="inlineStr">
        <is>
          <t>袋（件）数</t>
        </is>
      </c>
      <c r="H1" s="2" t="inlineStr">
        <is>
          <t>利器盒（个）</t>
        </is>
      </c>
      <c r="I1" s="2" t="inlineStr">
        <is>
          <t>合计件数</t>
        </is>
      </c>
      <c r="J1" s="2" t="inlineStr">
        <is>
          <t>交出人</t>
        </is>
      </c>
      <c r="K1" s="2" t="inlineStr">
        <is>
          <t>接收人</t>
        </is>
      </c>
      <c r="L1" s="2" t="inlineStr">
        <is>
          <t>交接时间</t>
        </is>
      </c>
      <c r="M1" s="2" t="inlineStr">
        <is>
          <t>批次校验</t>
        </is>
      </c>
      <c r="N1" s="2" t="inlineStr">
        <is>
          <t>备注</t>
        </is>
      </c>
    </row>
    <row r="2">
      <c r="A2" s="3" t="n">
        <v>1</v>
      </c>
      <c r="B2" s="6" t="n"/>
      <c r="C2" s="3" t="n"/>
      <c r="D2" s="3" t="n"/>
      <c r="E2" s="3" t="n"/>
      <c r="F2" s="3" t="n"/>
      <c r="G2" s="3" t="n"/>
      <c r="H2" s="3" t="n"/>
      <c r="I2" s="3">
        <f>IF(COUNT($G2:$H2)=0,"",SUM($G2:$H2))</f>
        <v/>
      </c>
      <c r="J2" s="3" t="n"/>
      <c r="K2" s="3" t="n"/>
      <c r="L2" s="7" t="n"/>
      <c r="M2" s="3">
        <f>IF($C2="","",IF(COUNTIF($C$2:$C$41,$C2)&gt;1,"重复","OK"))</f>
        <v/>
      </c>
      <c r="N2" s="3" t="n"/>
    </row>
    <row r="3">
      <c r="A3" s="3" t="n">
        <v>2</v>
      </c>
      <c r="B3" s="6" t="n"/>
      <c r="C3" s="3" t="n"/>
      <c r="D3" s="3" t="n"/>
      <c r="E3" s="3" t="n"/>
      <c r="F3" s="3" t="n"/>
      <c r="G3" s="3" t="n"/>
      <c r="H3" s="3" t="n"/>
      <c r="I3" s="3">
        <f>IF(COUNT($G3:$H3)=0,"",SUM($G3:$H3))</f>
        <v/>
      </c>
      <c r="J3" s="3" t="n"/>
      <c r="K3" s="3" t="n"/>
      <c r="L3" s="7" t="n"/>
      <c r="M3" s="3">
        <f>IF($C3="","",IF(COUNTIF($C$2:$C$41,$C3)&gt;1,"重复","OK"))</f>
        <v/>
      </c>
      <c r="N3" s="3" t="n"/>
    </row>
    <row r="4">
      <c r="A4" s="3" t="n">
        <v>3</v>
      </c>
      <c r="B4" s="6" t="n"/>
      <c r="C4" s="3" t="n"/>
      <c r="D4" s="3" t="n"/>
      <c r="E4" s="3" t="n"/>
      <c r="F4" s="3" t="n"/>
      <c r="G4" s="3" t="n"/>
      <c r="H4" s="3" t="n"/>
      <c r="I4" s="3">
        <f>IF(COUNT($G4:$H4)=0,"",SUM($G4:$H4))</f>
        <v/>
      </c>
      <c r="J4" s="3" t="n"/>
      <c r="K4" s="3" t="n"/>
      <c r="L4" s="7" t="n"/>
      <c r="M4" s="3">
        <f>IF($C4="","",IF(COUNTIF($C$2:$C$41,$C4)&gt;1,"重复","OK"))</f>
        <v/>
      </c>
      <c r="N4" s="3" t="n"/>
    </row>
    <row r="5">
      <c r="A5" s="3" t="n">
        <v>4</v>
      </c>
      <c r="B5" s="6" t="n"/>
      <c r="C5" s="3" t="n"/>
      <c r="D5" s="3" t="n"/>
      <c r="E5" s="3" t="n"/>
      <c r="F5" s="3" t="n"/>
      <c r="G5" s="3" t="n"/>
      <c r="H5" s="3" t="n"/>
      <c r="I5" s="3">
        <f>IF(COUNT($G5:$H5)=0,"",SUM($G5:$H5))</f>
        <v/>
      </c>
      <c r="J5" s="3" t="n"/>
      <c r="K5" s="3" t="n"/>
      <c r="L5" s="7" t="n"/>
      <c r="M5" s="3">
        <f>IF($C5="","",IF(COUNTIF($C$2:$C$41,$C5)&gt;1,"重复","OK"))</f>
        <v/>
      </c>
      <c r="N5" s="3" t="n"/>
    </row>
    <row r="6">
      <c r="A6" s="3" t="n">
        <v>5</v>
      </c>
      <c r="B6" s="6" t="n"/>
      <c r="C6" s="3" t="n"/>
      <c r="D6" s="3" t="n"/>
      <c r="E6" s="3" t="n"/>
      <c r="F6" s="3" t="n"/>
      <c r="G6" s="3" t="n"/>
      <c r="H6" s="3" t="n"/>
      <c r="I6" s="3">
        <f>IF(COUNT($G6:$H6)=0,"",SUM($G6:$H6))</f>
        <v/>
      </c>
      <c r="J6" s="3" t="n"/>
      <c r="K6" s="3" t="n"/>
      <c r="L6" s="7" t="n"/>
      <c r="M6" s="3">
        <f>IF($C6="","",IF(COUNTIF($C$2:$C$41,$C6)&gt;1,"重复","OK"))</f>
        <v/>
      </c>
      <c r="N6" s="3" t="n"/>
    </row>
    <row r="7">
      <c r="A7" s="3" t="n">
        <v>6</v>
      </c>
      <c r="B7" s="6" t="n"/>
      <c r="C7" s="3" t="n"/>
      <c r="D7" s="3" t="n"/>
      <c r="E7" s="3" t="n"/>
      <c r="F7" s="3" t="n"/>
      <c r="G7" s="3" t="n"/>
      <c r="H7" s="3" t="n"/>
      <c r="I7" s="3">
        <f>IF(COUNT($G7:$H7)=0,"",SUM($G7:$H7))</f>
        <v/>
      </c>
      <c r="J7" s="3" t="n"/>
      <c r="K7" s="3" t="n"/>
      <c r="L7" s="7" t="n"/>
      <c r="M7" s="3">
        <f>IF($C7="","",IF(COUNTIF($C$2:$C$41,$C7)&gt;1,"重复","OK"))</f>
        <v/>
      </c>
      <c r="N7" s="3" t="n"/>
    </row>
    <row r="8">
      <c r="A8" s="3" t="n">
        <v>7</v>
      </c>
      <c r="B8" s="6" t="n"/>
      <c r="C8" s="3" t="n"/>
      <c r="D8" s="3" t="n"/>
      <c r="E8" s="3" t="n"/>
      <c r="F8" s="3" t="n"/>
      <c r="G8" s="3" t="n"/>
      <c r="H8" s="3" t="n"/>
      <c r="I8" s="3">
        <f>IF(COUNT($G8:$H8)=0,"",SUM($G8:$H8))</f>
        <v/>
      </c>
      <c r="J8" s="3" t="n"/>
      <c r="K8" s="3" t="n"/>
      <c r="L8" s="7" t="n"/>
      <c r="M8" s="3">
        <f>IF($C8="","",IF(COUNTIF($C$2:$C$41,$C8)&gt;1,"重复","OK"))</f>
        <v/>
      </c>
      <c r="N8" s="3" t="n"/>
    </row>
    <row r="9">
      <c r="A9" s="3" t="n">
        <v>8</v>
      </c>
      <c r="B9" s="6" t="n"/>
      <c r="C9" s="3" t="n"/>
      <c r="D9" s="3" t="n"/>
      <c r="E9" s="3" t="n"/>
      <c r="F9" s="3" t="n"/>
      <c r="G9" s="3" t="n"/>
      <c r="H9" s="3" t="n"/>
      <c r="I9" s="3">
        <f>IF(COUNT($G9:$H9)=0,"",SUM($G9:$H9))</f>
        <v/>
      </c>
      <c r="J9" s="3" t="n"/>
      <c r="K9" s="3" t="n"/>
      <c r="L9" s="7" t="n"/>
      <c r="M9" s="3">
        <f>IF($C9="","",IF(COUNTIF($C$2:$C$41,$C9)&gt;1,"重复","OK"))</f>
        <v/>
      </c>
      <c r="N9" s="3" t="n"/>
    </row>
    <row r="10">
      <c r="A10" s="3" t="n">
        <v>9</v>
      </c>
      <c r="B10" s="6" t="n"/>
      <c r="C10" s="3" t="n"/>
      <c r="D10" s="3" t="n"/>
      <c r="E10" s="3" t="n"/>
      <c r="F10" s="3" t="n"/>
      <c r="G10" s="3" t="n"/>
      <c r="H10" s="3" t="n"/>
      <c r="I10" s="3">
        <f>IF(COUNT($G10:$H10)=0,"",SUM($G10:$H10))</f>
        <v/>
      </c>
      <c r="J10" s="3" t="n"/>
      <c r="K10" s="3" t="n"/>
      <c r="L10" s="7" t="n"/>
      <c r="M10" s="3">
        <f>IF($C10="","",IF(COUNTIF($C$2:$C$41,$C10)&gt;1,"重复","OK"))</f>
        <v/>
      </c>
      <c r="N10" s="3" t="n"/>
    </row>
    <row r="11">
      <c r="A11" s="3" t="n">
        <v>10</v>
      </c>
      <c r="B11" s="6" t="n"/>
      <c r="C11" s="3" t="n"/>
      <c r="D11" s="3" t="n"/>
      <c r="E11" s="3" t="n"/>
      <c r="F11" s="3" t="n"/>
      <c r="G11" s="3" t="n"/>
      <c r="H11" s="3" t="n"/>
      <c r="I11" s="3">
        <f>IF(COUNT($G11:$H11)=0,"",SUM($G11:$H11))</f>
        <v/>
      </c>
      <c r="J11" s="3" t="n"/>
      <c r="K11" s="3" t="n"/>
      <c r="L11" s="7" t="n"/>
      <c r="M11" s="3">
        <f>IF($C11="","",IF(COUNTIF($C$2:$C$41,$C11)&gt;1,"重复","OK"))</f>
        <v/>
      </c>
      <c r="N11" s="3" t="n"/>
    </row>
    <row r="12">
      <c r="A12" s="3" t="n">
        <v>11</v>
      </c>
      <c r="B12" s="6" t="n"/>
      <c r="C12" s="3" t="n"/>
      <c r="D12" s="3" t="n"/>
      <c r="E12" s="3" t="n"/>
      <c r="F12" s="3" t="n"/>
      <c r="G12" s="3" t="n"/>
      <c r="H12" s="3" t="n"/>
      <c r="I12" s="3">
        <f>IF(COUNT($G12:$H12)=0,"",SUM($G12:$H12))</f>
        <v/>
      </c>
      <c r="J12" s="3" t="n"/>
      <c r="K12" s="3" t="n"/>
      <c r="L12" s="7" t="n"/>
      <c r="M12" s="3">
        <f>IF($C12="","",IF(COUNTIF($C$2:$C$41,$C12)&gt;1,"重复","OK"))</f>
        <v/>
      </c>
      <c r="N12" s="3" t="n"/>
    </row>
    <row r="13">
      <c r="A13" s="3" t="n">
        <v>12</v>
      </c>
      <c r="B13" s="6" t="n"/>
      <c r="C13" s="3" t="n"/>
      <c r="D13" s="3" t="n"/>
      <c r="E13" s="3" t="n"/>
      <c r="F13" s="3" t="n"/>
      <c r="G13" s="3" t="n"/>
      <c r="H13" s="3" t="n"/>
      <c r="I13" s="3">
        <f>IF(COUNT($G13:$H13)=0,"",SUM($G13:$H13))</f>
        <v/>
      </c>
      <c r="J13" s="3" t="n"/>
      <c r="K13" s="3" t="n"/>
      <c r="L13" s="7" t="n"/>
      <c r="M13" s="3">
        <f>IF($C13="","",IF(COUNTIF($C$2:$C$41,$C13)&gt;1,"重复","OK"))</f>
        <v/>
      </c>
      <c r="N13" s="3" t="n"/>
    </row>
    <row r="14">
      <c r="A14" s="3" t="n">
        <v>13</v>
      </c>
      <c r="B14" s="6" t="n"/>
      <c r="C14" s="3" t="n"/>
      <c r="D14" s="3" t="n"/>
      <c r="E14" s="3" t="n"/>
      <c r="F14" s="3" t="n"/>
      <c r="G14" s="3" t="n"/>
      <c r="H14" s="3" t="n"/>
      <c r="I14" s="3">
        <f>IF(COUNT($G14:$H14)=0,"",SUM($G14:$H14))</f>
        <v/>
      </c>
      <c r="J14" s="3" t="n"/>
      <c r="K14" s="3" t="n"/>
      <c r="L14" s="7" t="n"/>
      <c r="M14" s="3">
        <f>IF($C14="","",IF(COUNTIF($C$2:$C$41,$C14)&gt;1,"重复","OK"))</f>
        <v/>
      </c>
      <c r="N14" s="3" t="n"/>
    </row>
    <row r="15">
      <c r="A15" s="3" t="n">
        <v>14</v>
      </c>
      <c r="B15" s="6" t="n"/>
      <c r="C15" s="3" t="n"/>
      <c r="D15" s="3" t="n"/>
      <c r="E15" s="3" t="n"/>
      <c r="F15" s="3" t="n"/>
      <c r="G15" s="3" t="n"/>
      <c r="H15" s="3" t="n"/>
      <c r="I15" s="3">
        <f>IF(COUNT($G15:$H15)=0,"",SUM($G15:$H15))</f>
        <v/>
      </c>
      <c r="J15" s="3" t="n"/>
      <c r="K15" s="3" t="n"/>
      <c r="L15" s="7" t="n"/>
      <c r="M15" s="3">
        <f>IF($C15="","",IF(COUNTIF($C$2:$C$41,$C15)&gt;1,"重复","OK"))</f>
        <v/>
      </c>
      <c r="N15" s="3" t="n"/>
    </row>
    <row r="16">
      <c r="A16" s="3" t="n">
        <v>15</v>
      </c>
      <c r="B16" s="6" t="n"/>
      <c r="C16" s="3" t="n"/>
      <c r="D16" s="3" t="n"/>
      <c r="E16" s="3" t="n"/>
      <c r="F16" s="3" t="n"/>
      <c r="G16" s="3" t="n"/>
      <c r="H16" s="3" t="n"/>
      <c r="I16" s="3">
        <f>IF(COUNT($G16:$H16)=0,"",SUM($G16:$H16))</f>
        <v/>
      </c>
      <c r="J16" s="3" t="n"/>
      <c r="K16" s="3" t="n"/>
      <c r="L16" s="7" t="n"/>
      <c r="M16" s="3">
        <f>IF($C16="","",IF(COUNTIF($C$2:$C$41,$C16)&gt;1,"重复","OK"))</f>
        <v/>
      </c>
      <c r="N16" s="3" t="n"/>
    </row>
    <row r="17">
      <c r="A17" s="3" t="n">
        <v>16</v>
      </c>
      <c r="B17" s="6" t="n"/>
      <c r="C17" s="3" t="n"/>
      <c r="D17" s="3" t="n"/>
      <c r="E17" s="3" t="n"/>
      <c r="F17" s="3" t="n"/>
      <c r="G17" s="3" t="n"/>
      <c r="H17" s="3" t="n"/>
      <c r="I17" s="3">
        <f>IF(COUNT($G17:$H17)=0,"",SUM($G17:$H17))</f>
        <v/>
      </c>
      <c r="J17" s="3" t="n"/>
      <c r="K17" s="3" t="n"/>
      <c r="L17" s="7" t="n"/>
      <c r="M17" s="3">
        <f>IF($C17="","",IF(COUNTIF($C$2:$C$41,$C17)&gt;1,"重复","OK"))</f>
        <v/>
      </c>
      <c r="N17" s="3" t="n"/>
    </row>
    <row r="18">
      <c r="A18" s="3" t="n">
        <v>17</v>
      </c>
      <c r="B18" s="6" t="n"/>
      <c r="C18" s="3" t="n"/>
      <c r="D18" s="3" t="n"/>
      <c r="E18" s="3" t="n"/>
      <c r="F18" s="3" t="n"/>
      <c r="G18" s="3" t="n"/>
      <c r="H18" s="3" t="n"/>
      <c r="I18" s="3">
        <f>IF(COUNT($G18:$H18)=0,"",SUM($G18:$H18))</f>
        <v/>
      </c>
      <c r="J18" s="3" t="n"/>
      <c r="K18" s="3" t="n"/>
      <c r="L18" s="7" t="n"/>
      <c r="M18" s="3">
        <f>IF($C18="","",IF(COUNTIF($C$2:$C$41,$C18)&gt;1,"重复","OK"))</f>
        <v/>
      </c>
      <c r="N18" s="3" t="n"/>
    </row>
    <row r="19">
      <c r="A19" s="3" t="n">
        <v>18</v>
      </c>
      <c r="B19" s="6" t="n"/>
      <c r="C19" s="3" t="n"/>
      <c r="D19" s="3" t="n"/>
      <c r="E19" s="3" t="n"/>
      <c r="F19" s="3" t="n"/>
      <c r="G19" s="3" t="n"/>
      <c r="H19" s="3" t="n"/>
      <c r="I19" s="3">
        <f>IF(COUNT($G19:$H19)=0,"",SUM($G19:$H19))</f>
        <v/>
      </c>
      <c r="J19" s="3" t="n"/>
      <c r="K19" s="3" t="n"/>
      <c r="L19" s="7" t="n"/>
      <c r="M19" s="3">
        <f>IF($C19="","",IF(COUNTIF($C$2:$C$41,$C19)&gt;1,"重复","OK"))</f>
        <v/>
      </c>
      <c r="N19" s="3" t="n"/>
    </row>
    <row r="20">
      <c r="A20" s="3" t="n">
        <v>19</v>
      </c>
      <c r="B20" s="6" t="n"/>
      <c r="C20" s="3" t="n"/>
      <c r="D20" s="3" t="n"/>
      <c r="E20" s="3" t="n"/>
      <c r="F20" s="3" t="n"/>
      <c r="G20" s="3" t="n"/>
      <c r="H20" s="3" t="n"/>
      <c r="I20" s="3">
        <f>IF(COUNT($G20:$H20)=0,"",SUM($G20:$H20))</f>
        <v/>
      </c>
      <c r="J20" s="3" t="n"/>
      <c r="K20" s="3" t="n"/>
      <c r="L20" s="7" t="n"/>
      <c r="M20" s="3">
        <f>IF($C20="","",IF(COUNTIF($C$2:$C$41,$C20)&gt;1,"重复","OK"))</f>
        <v/>
      </c>
      <c r="N20" s="3" t="n"/>
    </row>
    <row r="21">
      <c r="A21" s="3" t="n">
        <v>20</v>
      </c>
      <c r="B21" s="6" t="n"/>
      <c r="C21" s="3" t="n"/>
      <c r="D21" s="3" t="n"/>
      <c r="E21" s="3" t="n"/>
      <c r="F21" s="3" t="n"/>
      <c r="G21" s="3" t="n"/>
      <c r="H21" s="3" t="n"/>
      <c r="I21" s="3">
        <f>IF(COUNT($G21:$H21)=0,"",SUM($G21:$H21))</f>
        <v/>
      </c>
      <c r="J21" s="3" t="n"/>
      <c r="K21" s="3" t="n"/>
      <c r="L21" s="7" t="n"/>
      <c r="M21" s="3">
        <f>IF($C21="","",IF(COUNTIF($C$2:$C$41,$C21)&gt;1,"重复","OK"))</f>
        <v/>
      </c>
      <c r="N21" s="3" t="n"/>
    </row>
    <row r="22">
      <c r="A22" s="3" t="n">
        <v>21</v>
      </c>
      <c r="B22" s="6" t="n"/>
      <c r="C22" s="3" t="n"/>
      <c r="D22" s="3" t="n"/>
      <c r="E22" s="3" t="n"/>
      <c r="F22" s="3" t="n"/>
      <c r="G22" s="3" t="n"/>
      <c r="H22" s="3" t="n"/>
      <c r="I22" s="3">
        <f>IF(COUNT($G22:$H22)=0,"",SUM($G22:$H22))</f>
        <v/>
      </c>
      <c r="J22" s="3" t="n"/>
      <c r="K22" s="3" t="n"/>
      <c r="L22" s="7" t="n"/>
      <c r="M22" s="3">
        <f>IF($C22="","",IF(COUNTIF($C$2:$C$41,$C22)&gt;1,"重复","OK"))</f>
        <v/>
      </c>
      <c r="N22" s="3" t="n"/>
    </row>
    <row r="23">
      <c r="A23" s="3" t="n">
        <v>22</v>
      </c>
      <c r="B23" s="6" t="n"/>
      <c r="C23" s="3" t="n"/>
      <c r="D23" s="3" t="n"/>
      <c r="E23" s="3" t="n"/>
      <c r="F23" s="3" t="n"/>
      <c r="G23" s="3" t="n"/>
      <c r="H23" s="3" t="n"/>
      <c r="I23" s="3">
        <f>IF(COUNT($G23:$H23)=0,"",SUM($G23:$H23))</f>
        <v/>
      </c>
      <c r="J23" s="3" t="n"/>
      <c r="K23" s="3" t="n"/>
      <c r="L23" s="7" t="n"/>
      <c r="M23" s="3">
        <f>IF($C23="","",IF(COUNTIF($C$2:$C$41,$C23)&gt;1,"重复","OK"))</f>
        <v/>
      </c>
      <c r="N23" s="3" t="n"/>
    </row>
    <row r="24">
      <c r="A24" s="3" t="n">
        <v>23</v>
      </c>
      <c r="B24" s="6" t="n"/>
      <c r="C24" s="3" t="n"/>
      <c r="D24" s="3" t="n"/>
      <c r="E24" s="3" t="n"/>
      <c r="F24" s="3" t="n"/>
      <c r="G24" s="3" t="n"/>
      <c r="H24" s="3" t="n"/>
      <c r="I24" s="3">
        <f>IF(COUNT($G24:$H24)=0,"",SUM($G24:$H24))</f>
        <v/>
      </c>
      <c r="J24" s="3" t="n"/>
      <c r="K24" s="3" t="n"/>
      <c r="L24" s="7" t="n"/>
      <c r="M24" s="3">
        <f>IF($C24="","",IF(COUNTIF($C$2:$C$41,$C24)&gt;1,"重复","OK"))</f>
        <v/>
      </c>
      <c r="N24" s="3" t="n"/>
    </row>
    <row r="25">
      <c r="A25" s="3" t="n">
        <v>24</v>
      </c>
      <c r="B25" s="6" t="n"/>
      <c r="C25" s="3" t="n"/>
      <c r="D25" s="3" t="n"/>
      <c r="E25" s="3" t="n"/>
      <c r="F25" s="3" t="n"/>
      <c r="G25" s="3" t="n"/>
      <c r="H25" s="3" t="n"/>
      <c r="I25" s="3">
        <f>IF(COUNT($G25:$H25)=0,"",SUM($G25:$H25))</f>
        <v/>
      </c>
      <c r="J25" s="3" t="n"/>
      <c r="K25" s="3" t="n"/>
      <c r="L25" s="7" t="n"/>
      <c r="M25" s="3">
        <f>IF($C25="","",IF(COUNTIF($C$2:$C$41,$C25)&gt;1,"重复","OK"))</f>
        <v/>
      </c>
      <c r="N25" s="3" t="n"/>
    </row>
    <row r="26">
      <c r="A26" s="3" t="n">
        <v>25</v>
      </c>
      <c r="B26" s="6" t="n"/>
      <c r="C26" s="3" t="n"/>
      <c r="D26" s="3" t="n"/>
      <c r="E26" s="3" t="n"/>
      <c r="F26" s="3" t="n"/>
      <c r="G26" s="3" t="n"/>
      <c r="H26" s="3" t="n"/>
      <c r="I26" s="3">
        <f>IF(COUNT($G26:$H26)=0,"",SUM($G26:$H26))</f>
        <v/>
      </c>
      <c r="J26" s="3" t="n"/>
      <c r="K26" s="3" t="n"/>
      <c r="L26" s="7" t="n"/>
      <c r="M26" s="3">
        <f>IF($C26="","",IF(COUNTIF($C$2:$C$41,$C26)&gt;1,"重复","OK"))</f>
        <v/>
      </c>
      <c r="N26" s="3" t="n"/>
    </row>
    <row r="27">
      <c r="A27" s="3" t="n">
        <v>26</v>
      </c>
      <c r="B27" s="6" t="n"/>
      <c r="C27" s="3" t="n"/>
      <c r="D27" s="3" t="n"/>
      <c r="E27" s="3" t="n"/>
      <c r="F27" s="3" t="n"/>
      <c r="G27" s="3" t="n"/>
      <c r="H27" s="3" t="n"/>
      <c r="I27" s="3">
        <f>IF(COUNT($G27:$H27)=0,"",SUM($G27:$H27))</f>
        <v/>
      </c>
      <c r="J27" s="3" t="n"/>
      <c r="K27" s="3" t="n"/>
      <c r="L27" s="7" t="n"/>
      <c r="M27" s="3">
        <f>IF($C27="","",IF(COUNTIF($C$2:$C$41,$C27)&gt;1,"重复","OK"))</f>
        <v/>
      </c>
      <c r="N27" s="3" t="n"/>
    </row>
    <row r="28">
      <c r="A28" s="3" t="n">
        <v>27</v>
      </c>
      <c r="B28" s="6" t="n"/>
      <c r="C28" s="3" t="n"/>
      <c r="D28" s="3" t="n"/>
      <c r="E28" s="3" t="n"/>
      <c r="F28" s="3" t="n"/>
      <c r="G28" s="3" t="n"/>
      <c r="H28" s="3" t="n"/>
      <c r="I28" s="3">
        <f>IF(COUNT($G28:$H28)=0,"",SUM($G28:$H28))</f>
        <v/>
      </c>
      <c r="J28" s="3" t="n"/>
      <c r="K28" s="3" t="n"/>
      <c r="L28" s="7" t="n"/>
      <c r="M28" s="3">
        <f>IF($C28="","",IF(COUNTIF($C$2:$C$41,$C28)&gt;1,"重复","OK"))</f>
        <v/>
      </c>
      <c r="N28" s="3" t="n"/>
    </row>
    <row r="29">
      <c r="A29" s="3" t="n">
        <v>28</v>
      </c>
      <c r="B29" s="6" t="n"/>
      <c r="C29" s="3" t="n"/>
      <c r="D29" s="3" t="n"/>
      <c r="E29" s="3" t="n"/>
      <c r="F29" s="3" t="n"/>
      <c r="G29" s="3" t="n"/>
      <c r="H29" s="3" t="n"/>
      <c r="I29" s="3">
        <f>IF(COUNT($G29:$H29)=0,"",SUM($G29:$H29))</f>
        <v/>
      </c>
      <c r="J29" s="3" t="n"/>
      <c r="K29" s="3" t="n"/>
      <c r="L29" s="7" t="n"/>
      <c r="M29" s="3">
        <f>IF($C29="","",IF(COUNTIF($C$2:$C$41,$C29)&gt;1,"重复","OK"))</f>
        <v/>
      </c>
      <c r="N29" s="3" t="n"/>
    </row>
    <row r="30">
      <c r="A30" s="3" t="n">
        <v>29</v>
      </c>
      <c r="B30" s="6" t="n"/>
      <c r="C30" s="3" t="n"/>
      <c r="D30" s="3" t="n"/>
      <c r="E30" s="3" t="n"/>
      <c r="F30" s="3" t="n"/>
      <c r="G30" s="3" t="n"/>
      <c r="H30" s="3" t="n"/>
      <c r="I30" s="3">
        <f>IF(COUNT($G30:$H30)=0,"",SUM($G30:$H30))</f>
        <v/>
      </c>
      <c r="J30" s="3" t="n"/>
      <c r="K30" s="3" t="n"/>
      <c r="L30" s="7" t="n"/>
      <c r="M30" s="3">
        <f>IF($C30="","",IF(COUNTIF($C$2:$C$41,$C30)&gt;1,"重复","OK"))</f>
        <v/>
      </c>
      <c r="N30" s="3" t="n"/>
    </row>
    <row r="31">
      <c r="A31" s="3" t="n">
        <v>30</v>
      </c>
      <c r="B31" s="6" t="n"/>
      <c r="C31" s="3" t="n"/>
      <c r="D31" s="3" t="n"/>
      <c r="E31" s="3" t="n"/>
      <c r="F31" s="3" t="n"/>
      <c r="G31" s="3" t="n"/>
      <c r="H31" s="3" t="n"/>
      <c r="I31" s="3">
        <f>IF(COUNT($G31:$H31)=0,"",SUM($G31:$H31))</f>
        <v/>
      </c>
      <c r="J31" s="3" t="n"/>
      <c r="K31" s="3" t="n"/>
      <c r="L31" s="7" t="n"/>
      <c r="M31" s="3">
        <f>IF($C31="","",IF(COUNTIF($C$2:$C$41,$C31)&gt;1,"重复","OK"))</f>
        <v/>
      </c>
      <c r="N31" s="3" t="n"/>
    </row>
    <row r="32">
      <c r="A32" s="3" t="n">
        <v>31</v>
      </c>
      <c r="B32" s="6" t="n"/>
      <c r="C32" s="3" t="n"/>
      <c r="D32" s="3" t="n"/>
      <c r="E32" s="3" t="n"/>
      <c r="F32" s="3" t="n"/>
      <c r="G32" s="3" t="n"/>
      <c r="H32" s="3" t="n"/>
      <c r="I32" s="3">
        <f>IF(COUNT($G32:$H32)=0,"",SUM($G32:$H32))</f>
        <v/>
      </c>
      <c r="J32" s="3" t="n"/>
      <c r="K32" s="3" t="n"/>
      <c r="L32" s="7" t="n"/>
      <c r="M32" s="3">
        <f>IF($C32="","",IF(COUNTIF($C$2:$C$41,$C32)&gt;1,"重复","OK"))</f>
        <v/>
      </c>
      <c r="N32" s="3" t="n"/>
    </row>
    <row r="33">
      <c r="A33" s="3" t="n">
        <v>32</v>
      </c>
      <c r="B33" s="6" t="n"/>
      <c r="C33" s="3" t="n"/>
      <c r="D33" s="3" t="n"/>
      <c r="E33" s="3" t="n"/>
      <c r="F33" s="3" t="n"/>
      <c r="G33" s="3" t="n"/>
      <c r="H33" s="3" t="n"/>
      <c r="I33" s="3">
        <f>IF(COUNT($G33:$H33)=0,"",SUM($G33:$H33))</f>
        <v/>
      </c>
      <c r="J33" s="3" t="n"/>
      <c r="K33" s="3" t="n"/>
      <c r="L33" s="7" t="n"/>
      <c r="M33" s="3">
        <f>IF($C33="","",IF(COUNTIF($C$2:$C$41,$C33)&gt;1,"重复","OK"))</f>
        <v/>
      </c>
      <c r="N33" s="3" t="n"/>
    </row>
    <row r="34">
      <c r="A34" s="3" t="n">
        <v>33</v>
      </c>
      <c r="B34" s="6" t="n"/>
      <c r="C34" s="3" t="n"/>
      <c r="D34" s="3" t="n"/>
      <c r="E34" s="3" t="n"/>
      <c r="F34" s="3" t="n"/>
      <c r="G34" s="3" t="n"/>
      <c r="H34" s="3" t="n"/>
      <c r="I34" s="3">
        <f>IF(COUNT($G34:$H34)=0,"",SUM($G34:$H34))</f>
        <v/>
      </c>
      <c r="J34" s="3" t="n"/>
      <c r="K34" s="3" t="n"/>
      <c r="L34" s="7" t="n"/>
      <c r="M34" s="3">
        <f>IF($C34="","",IF(COUNTIF($C$2:$C$41,$C34)&gt;1,"重复","OK"))</f>
        <v/>
      </c>
      <c r="N34" s="3" t="n"/>
    </row>
    <row r="35">
      <c r="A35" s="3" t="n">
        <v>34</v>
      </c>
      <c r="B35" s="6" t="n"/>
      <c r="C35" s="3" t="n"/>
      <c r="D35" s="3" t="n"/>
      <c r="E35" s="3" t="n"/>
      <c r="F35" s="3" t="n"/>
      <c r="G35" s="3" t="n"/>
      <c r="H35" s="3" t="n"/>
      <c r="I35" s="3">
        <f>IF(COUNT($G35:$H35)=0,"",SUM($G35:$H35))</f>
        <v/>
      </c>
      <c r="J35" s="3" t="n"/>
      <c r="K35" s="3" t="n"/>
      <c r="L35" s="7" t="n"/>
      <c r="M35" s="3">
        <f>IF($C35="","",IF(COUNTIF($C$2:$C$41,$C35)&gt;1,"重复","OK"))</f>
        <v/>
      </c>
      <c r="N35" s="3" t="n"/>
    </row>
    <row r="36">
      <c r="A36" s="3" t="n">
        <v>35</v>
      </c>
      <c r="B36" s="6" t="n"/>
      <c r="C36" s="3" t="n"/>
      <c r="D36" s="3" t="n"/>
      <c r="E36" s="3" t="n"/>
      <c r="F36" s="3" t="n"/>
      <c r="G36" s="3" t="n"/>
      <c r="H36" s="3" t="n"/>
      <c r="I36" s="3">
        <f>IF(COUNT($G36:$H36)=0,"",SUM($G36:$H36))</f>
        <v/>
      </c>
      <c r="J36" s="3" t="n"/>
      <c r="K36" s="3" t="n"/>
      <c r="L36" s="7" t="n"/>
      <c r="M36" s="3">
        <f>IF($C36="","",IF(COUNTIF($C$2:$C$41,$C36)&gt;1,"重复","OK"))</f>
        <v/>
      </c>
      <c r="N36" s="3" t="n"/>
    </row>
    <row r="37">
      <c r="A37" s="3" t="n">
        <v>36</v>
      </c>
      <c r="B37" s="6" t="n"/>
      <c r="C37" s="3" t="n"/>
      <c r="D37" s="3" t="n"/>
      <c r="E37" s="3" t="n"/>
      <c r="F37" s="3" t="n"/>
      <c r="G37" s="3" t="n"/>
      <c r="H37" s="3" t="n"/>
      <c r="I37" s="3">
        <f>IF(COUNT($G37:$H37)=0,"",SUM($G37:$H37))</f>
        <v/>
      </c>
      <c r="J37" s="3" t="n"/>
      <c r="K37" s="3" t="n"/>
      <c r="L37" s="7" t="n"/>
      <c r="M37" s="3">
        <f>IF($C37="","",IF(COUNTIF($C$2:$C$41,$C37)&gt;1,"重复","OK"))</f>
        <v/>
      </c>
      <c r="N37" s="3" t="n"/>
    </row>
    <row r="38">
      <c r="A38" s="3" t="n">
        <v>37</v>
      </c>
      <c r="B38" s="6" t="n"/>
      <c r="C38" s="3" t="n"/>
      <c r="D38" s="3" t="n"/>
      <c r="E38" s="3" t="n"/>
      <c r="F38" s="3" t="n"/>
      <c r="G38" s="3" t="n"/>
      <c r="H38" s="3" t="n"/>
      <c r="I38" s="3">
        <f>IF(COUNT($G38:$H38)=0,"",SUM($G38:$H38))</f>
        <v/>
      </c>
      <c r="J38" s="3" t="n"/>
      <c r="K38" s="3" t="n"/>
      <c r="L38" s="7" t="n"/>
      <c r="M38" s="3">
        <f>IF($C38="","",IF(COUNTIF($C$2:$C$41,$C38)&gt;1,"重复","OK"))</f>
        <v/>
      </c>
      <c r="N38" s="3" t="n"/>
    </row>
    <row r="39">
      <c r="A39" s="3" t="n">
        <v>38</v>
      </c>
      <c r="B39" s="6" t="n"/>
      <c r="C39" s="3" t="n"/>
      <c r="D39" s="3" t="n"/>
      <c r="E39" s="3" t="n"/>
      <c r="F39" s="3" t="n"/>
      <c r="G39" s="3" t="n"/>
      <c r="H39" s="3" t="n"/>
      <c r="I39" s="3">
        <f>IF(COUNT($G39:$H39)=0,"",SUM($G39:$H39))</f>
        <v/>
      </c>
      <c r="J39" s="3" t="n"/>
      <c r="K39" s="3" t="n"/>
      <c r="L39" s="7" t="n"/>
      <c r="M39" s="3">
        <f>IF($C39="","",IF(COUNTIF($C$2:$C$41,$C39)&gt;1,"重复","OK"))</f>
        <v/>
      </c>
      <c r="N39" s="3" t="n"/>
    </row>
    <row r="40">
      <c r="A40" s="3" t="n">
        <v>39</v>
      </c>
      <c r="B40" s="6" t="n"/>
      <c r="C40" s="3" t="n"/>
      <c r="D40" s="3" t="n"/>
      <c r="E40" s="3" t="n"/>
      <c r="F40" s="3" t="n"/>
      <c r="G40" s="3" t="n"/>
      <c r="H40" s="3" t="n"/>
      <c r="I40" s="3">
        <f>IF(COUNT($G40:$H40)=0,"",SUM($G40:$H40))</f>
        <v/>
      </c>
      <c r="J40" s="3" t="n"/>
      <c r="K40" s="3" t="n"/>
      <c r="L40" s="7" t="n"/>
      <c r="M40" s="3">
        <f>IF($C40="","",IF(COUNTIF($C$2:$C$41,$C40)&gt;1,"重复","OK"))</f>
        <v/>
      </c>
      <c r="N40" s="3" t="n"/>
    </row>
    <row r="41">
      <c r="A41" s="3" t="n">
        <v>40</v>
      </c>
      <c r="B41" s="6" t="n"/>
      <c r="C41" s="3" t="n"/>
      <c r="D41" s="3" t="n"/>
      <c r="E41" s="3" t="n"/>
      <c r="F41" s="3" t="n"/>
      <c r="G41" s="3" t="n"/>
      <c r="H41" s="3" t="n"/>
      <c r="I41" s="3">
        <f>IF(COUNT($G41:$H41)=0,"",SUM($G41:$H41))</f>
        <v/>
      </c>
      <c r="J41" s="3" t="n"/>
      <c r="K41" s="3" t="n"/>
      <c r="L41" s="7" t="n"/>
      <c r="M41" s="3">
        <f>IF($C41="","",IF(COUNTIF($C$2:$C$41,$C41)&gt;1,"重复","OK"))</f>
        <v/>
      </c>
      <c r="N41" s="3" t="n"/>
    </row>
    <row r="43">
      <c r="B43" t="inlineStr">
        <is>
          <t>交接批次（行）</t>
        </is>
      </c>
      <c r="C43">
        <f>COUNTA($C$2:$C$41)</f>
        <v/>
      </c>
    </row>
    <row r="44">
      <c r="B44" s="8" t="inlineStr">
        <is>
          <t>重复批次（行）</t>
        </is>
      </c>
      <c r="C44" s="8">
        <f>COUNTIF($M$2:$M$41,"重复")</f>
        <v/>
      </c>
    </row>
    <row r="45">
      <c r="B45" t="inlineStr">
        <is>
          <t>总件数</t>
        </is>
      </c>
      <c r="C45">
        <f>SUM($I$2:$I$41)</f>
        <v/>
      </c>
    </row>
  </sheetData>
  <dataValidations count="1">
    <dataValidation sqref="E2 E3 E4 E5 E6 E7 E8 E9 E10 E11 E12 E13 E14 E15 E16 E17 E18 E19 E20 E21 E22 E23 E24 E25 E26 E27 E28 E29 E30 E31 E32 E33 E34 E35 E36 E37 E38 E39 E40 E41" showDropDown="0" showInputMessage="0" showErrorMessage="0" allowBlank="1" type="list">
      <formula1>"感染性废物,损伤性废物,病理性废物,药物性废物,化学性废物,废试剂／废活性炭,含汞废物,废矿物油,其他（备注说明）"</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35"/>
  <sheetViews>
    <sheetView workbookViewId="0">
      <pane ySplit="1" topLeftCell="A2" activePane="bottomLeft" state="frozen"/>
      <selection pane="bottomLeft" activeCell="A1" sqref="A1"/>
    </sheetView>
  </sheetViews>
  <sheetFormatPr baseColWidth="8" defaultRowHeight="15"/>
  <cols>
    <col width="7" customWidth="1" min="1" max="1"/>
    <col width="12" customWidth="1" min="2" max="2"/>
    <col width="20" customWidth="1" min="3" max="3"/>
    <col width="20" customWidth="1" min="4" max="4"/>
    <col width="11" customWidth="1" min="5" max="5"/>
    <col width="14" customWidth="1" min="6" max="6"/>
    <col width="16" customWidth="1" min="7" max="7"/>
    <col width="11" customWidth="1" min="8" max="8"/>
    <col width="10" customWidth="1" min="9" max="9"/>
    <col width="11" customWidth="1" min="10" max="10"/>
    <col width="15" customWidth="1" min="11" max="11"/>
    <col width="12" customWidth="1" min="12" max="12"/>
    <col width="12" customWidth="1" min="13" max="13"/>
    <col width="20" customWidth="1" min="14" max="14"/>
  </cols>
  <sheetData>
    <row r="1">
      <c r="A1" s="2" t="inlineStr">
        <is>
          <t>序号</t>
        </is>
      </c>
      <c r="B1" s="2" t="inlineStr">
        <is>
          <t>入库日期</t>
        </is>
      </c>
      <c r="C1" s="2" t="inlineStr">
        <is>
          <t>批次号</t>
        </is>
      </c>
      <c r="D1" s="2" t="inlineStr">
        <is>
          <t>科室／产生点</t>
        </is>
      </c>
      <c r="E1" s="2" t="inlineStr">
        <is>
          <t>交接件数</t>
        </is>
      </c>
      <c r="F1" s="2" t="inlineStr">
        <is>
          <t>入库称重(kg)</t>
        </is>
      </c>
      <c r="G1" s="2" t="inlineStr">
        <is>
          <t>台账记录重量(kg)</t>
        </is>
      </c>
      <c r="H1" s="2" t="inlineStr">
        <is>
          <t>差异(kg)</t>
        </is>
      </c>
      <c r="I1" s="2" t="inlineStr">
        <is>
          <t>差异率</t>
        </is>
      </c>
      <c r="J1" s="2" t="inlineStr">
        <is>
          <t>判定</t>
        </is>
      </c>
      <c r="K1" s="2" t="inlineStr">
        <is>
          <t>暂存时限（可改）</t>
        </is>
      </c>
      <c r="L1" s="2" t="inlineStr">
        <is>
          <t>入库日</t>
        </is>
      </c>
      <c r="M1" s="2" t="inlineStr">
        <is>
          <t>到期日</t>
        </is>
      </c>
      <c r="N1" s="2" t="inlineStr">
        <is>
          <t>备注</t>
        </is>
      </c>
    </row>
    <row r="2">
      <c r="A2" s="3" t="n">
        <v>1</v>
      </c>
      <c r="B2" s="6" t="n"/>
      <c r="C2" s="3" t="n"/>
      <c r="D2" s="3" t="n"/>
      <c r="E2" s="3" t="n"/>
      <c r="F2" s="3" t="n"/>
      <c r="G2" s="3" t="n"/>
      <c r="H2" s="3">
        <f>IF(OR($F2="",$G2=""),"",ROUND($F2-$G2,3))</f>
        <v/>
      </c>
      <c r="I2" s="9">
        <f>IF(OR($F2="",$G2="",$F2=0),"",ROUND(($F2-$G2)/$F2,4))</f>
        <v/>
      </c>
      <c r="J2" s="10">
        <f>IF($I2="","",IF(ABS($I2)&lt;=0.02,"一致",IF(ABS($I2)&lt;=0.05,"需复核","不一致")))</f>
        <v/>
      </c>
      <c r="K2" s="3" t="n">
        <v>2</v>
      </c>
      <c r="L2" s="3" t="n"/>
      <c r="M2" s="6">
        <f>IF(OR($B2="",$K2=""),"",$B2+$K2)</f>
        <v/>
      </c>
      <c r="N2" s="3" t="n"/>
    </row>
    <row r="3">
      <c r="A3" s="3" t="n">
        <v>2</v>
      </c>
      <c r="B3" s="6" t="n"/>
      <c r="C3" s="3" t="n"/>
      <c r="D3" s="3" t="n"/>
      <c r="E3" s="3" t="n"/>
      <c r="F3" s="3" t="n"/>
      <c r="G3" s="3" t="n"/>
      <c r="H3" s="3">
        <f>IF(OR($F3="",$G3=""),"",ROUND($F3-$G3,3))</f>
        <v/>
      </c>
      <c r="I3" s="9">
        <f>IF(OR($F3="",$G3="",$F3=0),"",ROUND(($F3-$G3)/$F3,4))</f>
        <v/>
      </c>
      <c r="J3" s="10">
        <f>IF($I3="","",IF(ABS($I3)&lt;=0.02,"一致",IF(ABS($I3)&lt;=0.05,"需复核","不一致")))</f>
        <v/>
      </c>
      <c r="K3" s="3" t="n">
        <v>2</v>
      </c>
      <c r="L3" s="3" t="n"/>
      <c r="M3" s="6">
        <f>IF(OR($B3="",$K3=""),"",$B3+$K3)</f>
        <v/>
      </c>
      <c r="N3" s="3" t="n"/>
    </row>
    <row r="4">
      <c r="A4" s="3" t="n">
        <v>3</v>
      </c>
      <c r="B4" s="6" t="n"/>
      <c r="C4" s="3" t="n"/>
      <c r="D4" s="3" t="n"/>
      <c r="E4" s="3" t="n"/>
      <c r="F4" s="3" t="n"/>
      <c r="G4" s="3" t="n"/>
      <c r="H4" s="3">
        <f>IF(OR($F4="",$G4=""),"",ROUND($F4-$G4,3))</f>
        <v/>
      </c>
      <c r="I4" s="9">
        <f>IF(OR($F4="",$G4="",$F4=0),"",ROUND(($F4-$G4)/$F4,4))</f>
        <v/>
      </c>
      <c r="J4" s="10">
        <f>IF($I4="","",IF(ABS($I4)&lt;=0.02,"一致",IF(ABS($I4)&lt;=0.05,"需复核","不一致")))</f>
        <v/>
      </c>
      <c r="K4" s="3" t="n">
        <v>2</v>
      </c>
      <c r="L4" s="3" t="n"/>
      <c r="M4" s="6">
        <f>IF(OR($B4="",$K4=""),"",$B4+$K4)</f>
        <v/>
      </c>
      <c r="N4" s="3" t="n"/>
    </row>
    <row r="5">
      <c r="A5" s="3" t="n">
        <v>4</v>
      </c>
      <c r="B5" s="6" t="n"/>
      <c r="C5" s="3" t="n"/>
      <c r="D5" s="3" t="n"/>
      <c r="E5" s="3" t="n"/>
      <c r="F5" s="3" t="n"/>
      <c r="G5" s="3" t="n"/>
      <c r="H5" s="3">
        <f>IF(OR($F5="",$G5=""),"",ROUND($F5-$G5,3))</f>
        <v/>
      </c>
      <c r="I5" s="9">
        <f>IF(OR($F5="",$G5="",$F5=0),"",ROUND(($F5-$G5)/$F5,4))</f>
        <v/>
      </c>
      <c r="J5" s="10">
        <f>IF($I5="","",IF(ABS($I5)&lt;=0.02,"一致",IF(ABS($I5)&lt;=0.05,"需复核","不一致")))</f>
        <v/>
      </c>
      <c r="K5" s="3" t="n">
        <v>2</v>
      </c>
      <c r="L5" s="3" t="n"/>
      <c r="M5" s="6">
        <f>IF(OR($B5="",$K5=""),"",$B5+$K5)</f>
        <v/>
      </c>
      <c r="N5" s="3" t="n"/>
    </row>
    <row r="6">
      <c r="A6" s="3" t="n">
        <v>5</v>
      </c>
      <c r="B6" s="6" t="n"/>
      <c r="C6" s="3" t="n"/>
      <c r="D6" s="3" t="n"/>
      <c r="E6" s="3" t="n"/>
      <c r="F6" s="3" t="n"/>
      <c r="G6" s="3" t="n"/>
      <c r="H6" s="3">
        <f>IF(OR($F6="",$G6=""),"",ROUND($F6-$G6,3))</f>
        <v/>
      </c>
      <c r="I6" s="9">
        <f>IF(OR($F6="",$G6="",$F6=0),"",ROUND(($F6-$G6)/$F6,4))</f>
        <v/>
      </c>
      <c r="J6" s="10">
        <f>IF($I6="","",IF(ABS($I6)&lt;=0.02,"一致",IF(ABS($I6)&lt;=0.05,"需复核","不一致")))</f>
        <v/>
      </c>
      <c r="K6" s="3" t="n">
        <v>2</v>
      </c>
      <c r="L6" s="3" t="n"/>
      <c r="M6" s="6">
        <f>IF(OR($B6="",$K6=""),"",$B6+$K6)</f>
        <v/>
      </c>
      <c r="N6" s="3" t="n"/>
    </row>
    <row r="7">
      <c r="A7" s="3" t="n">
        <v>6</v>
      </c>
      <c r="B7" s="6" t="n"/>
      <c r="C7" s="3" t="n"/>
      <c r="D7" s="3" t="n"/>
      <c r="E7" s="3" t="n"/>
      <c r="F7" s="3" t="n"/>
      <c r="G7" s="3" t="n"/>
      <c r="H7" s="3">
        <f>IF(OR($F7="",$G7=""),"",ROUND($F7-$G7,3))</f>
        <v/>
      </c>
      <c r="I7" s="9">
        <f>IF(OR($F7="",$G7="",$F7=0),"",ROUND(($F7-$G7)/$F7,4))</f>
        <v/>
      </c>
      <c r="J7" s="10">
        <f>IF($I7="","",IF(ABS($I7)&lt;=0.02,"一致",IF(ABS($I7)&lt;=0.05,"需复核","不一致")))</f>
        <v/>
      </c>
      <c r="K7" s="3" t="n">
        <v>2</v>
      </c>
      <c r="L7" s="3" t="n"/>
      <c r="M7" s="6">
        <f>IF(OR($B7="",$K7=""),"",$B7+$K7)</f>
        <v/>
      </c>
      <c r="N7" s="3" t="n"/>
    </row>
    <row r="8">
      <c r="A8" s="3" t="n">
        <v>7</v>
      </c>
      <c r="B8" s="6" t="n"/>
      <c r="C8" s="3" t="n"/>
      <c r="D8" s="3" t="n"/>
      <c r="E8" s="3" t="n"/>
      <c r="F8" s="3" t="n"/>
      <c r="G8" s="3" t="n"/>
      <c r="H8" s="3">
        <f>IF(OR($F8="",$G8=""),"",ROUND($F8-$G8,3))</f>
        <v/>
      </c>
      <c r="I8" s="9">
        <f>IF(OR($F8="",$G8="",$F8=0),"",ROUND(($F8-$G8)/$F8,4))</f>
        <v/>
      </c>
      <c r="J8" s="10">
        <f>IF($I8="","",IF(ABS($I8)&lt;=0.02,"一致",IF(ABS($I8)&lt;=0.05,"需复核","不一致")))</f>
        <v/>
      </c>
      <c r="K8" s="3" t="n">
        <v>2</v>
      </c>
      <c r="L8" s="3" t="n"/>
      <c r="M8" s="6">
        <f>IF(OR($B8="",$K8=""),"",$B8+$K8)</f>
        <v/>
      </c>
      <c r="N8" s="3" t="n"/>
    </row>
    <row r="9">
      <c r="A9" s="3" t="n">
        <v>8</v>
      </c>
      <c r="B9" s="6" t="n"/>
      <c r="C9" s="3" t="n"/>
      <c r="D9" s="3" t="n"/>
      <c r="E9" s="3" t="n"/>
      <c r="F9" s="3" t="n"/>
      <c r="G9" s="3" t="n"/>
      <c r="H9" s="3">
        <f>IF(OR($F9="",$G9=""),"",ROUND($F9-$G9,3))</f>
        <v/>
      </c>
      <c r="I9" s="9">
        <f>IF(OR($F9="",$G9="",$F9=0),"",ROUND(($F9-$G9)/$F9,4))</f>
        <v/>
      </c>
      <c r="J9" s="10">
        <f>IF($I9="","",IF(ABS($I9)&lt;=0.02,"一致",IF(ABS($I9)&lt;=0.05,"需复核","不一致")))</f>
        <v/>
      </c>
      <c r="K9" s="3" t="n">
        <v>2</v>
      </c>
      <c r="L9" s="3" t="n"/>
      <c r="M9" s="6">
        <f>IF(OR($B9="",$K9=""),"",$B9+$K9)</f>
        <v/>
      </c>
      <c r="N9" s="3" t="n"/>
    </row>
    <row r="10">
      <c r="A10" s="3" t="n">
        <v>9</v>
      </c>
      <c r="B10" s="6" t="n"/>
      <c r="C10" s="3" t="n"/>
      <c r="D10" s="3" t="n"/>
      <c r="E10" s="3" t="n"/>
      <c r="F10" s="3" t="n"/>
      <c r="G10" s="3" t="n"/>
      <c r="H10" s="3">
        <f>IF(OR($F10="",$G10=""),"",ROUND($F10-$G10,3))</f>
        <v/>
      </c>
      <c r="I10" s="9">
        <f>IF(OR($F10="",$G10="",$F10=0),"",ROUND(($F10-$G10)/$F10,4))</f>
        <v/>
      </c>
      <c r="J10" s="10">
        <f>IF($I10="","",IF(ABS($I10)&lt;=0.02,"一致",IF(ABS($I10)&lt;=0.05,"需复核","不一致")))</f>
        <v/>
      </c>
      <c r="K10" s="3" t="n">
        <v>2</v>
      </c>
      <c r="L10" s="3" t="n"/>
      <c r="M10" s="6">
        <f>IF(OR($B10="",$K10=""),"",$B10+$K10)</f>
        <v/>
      </c>
      <c r="N10" s="3" t="n"/>
    </row>
    <row r="11">
      <c r="A11" s="3" t="n">
        <v>10</v>
      </c>
      <c r="B11" s="6" t="n"/>
      <c r="C11" s="3" t="n"/>
      <c r="D11" s="3" t="n"/>
      <c r="E11" s="3" t="n"/>
      <c r="F11" s="3" t="n"/>
      <c r="G11" s="3" t="n"/>
      <c r="H11" s="3">
        <f>IF(OR($F11="",$G11=""),"",ROUND($F11-$G11,3))</f>
        <v/>
      </c>
      <c r="I11" s="9">
        <f>IF(OR($F11="",$G11="",$F11=0),"",ROUND(($F11-$G11)/$F11,4))</f>
        <v/>
      </c>
      <c r="J11" s="10">
        <f>IF($I11="","",IF(ABS($I11)&lt;=0.02,"一致",IF(ABS($I11)&lt;=0.05,"需复核","不一致")))</f>
        <v/>
      </c>
      <c r="K11" s="3" t="n">
        <v>2</v>
      </c>
      <c r="L11" s="3" t="n"/>
      <c r="M11" s="6">
        <f>IF(OR($B11="",$K11=""),"",$B11+$K11)</f>
        <v/>
      </c>
      <c r="N11" s="3" t="n"/>
    </row>
    <row r="12">
      <c r="A12" s="3" t="n">
        <v>11</v>
      </c>
      <c r="B12" s="6" t="n"/>
      <c r="C12" s="3" t="n"/>
      <c r="D12" s="3" t="n"/>
      <c r="E12" s="3" t="n"/>
      <c r="F12" s="3" t="n"/>
      <c r="G12" s="3" t="n"/>
      <c r="H12" s="3">
        <f>IF(OR($F12="",$G12=""),"",ROUND($F12-$G12,3))</f>
        <v/>
      </c>
      <c r="I12" s="9">
        <f>IF(OR($F12="",$G12="",$F12=0),"",ROUND(($F12-$G12)/$F12,4))</f>
        <v/>
      </c>
      <c r="J12" s="10">
        <f>IF($I12="","",IF(ABS($I12)&lt;=0.02,"一致",IF(ABS($I12)&lt;=0.05,"需复核","不一致")))</f>
        <v/>
      </c>
      <c r="K12" s="3" t="n">
        <v>2</v>
      </c>
      <c r="L12" s="3" t="n"/>
      <c r="M12" s="6">
        <f>IF(OR($B12="",$K12=""),"",$B12+$K12)</f>
        <v/>
      </c>
      <c r="N12" s="3" t="n"/>
    </row>
    <row r="13">
      <c r="A13" s="3" t="n">
        <v>12</v>
      </c>
      <c r="B13" s="6" t="n"/>
      <c r="C13" s="3" t="n"/>
      <c r="D13" s="3" t="n"/>
      <c r="E13" s="3" t="n"/>
      <c r="F13" s="3" t="n"/>
      <c r="G13" s="3" t="n"/>
      <c r="H13" s="3">
        <f>IF(OR($F13="",$G13=""),"",ROUND($F13-$G13,3))</f>
        <v/>
      </c>
      <c r="I13" s="9">
        <f>IF(OR($F13="",$G13="",$F13=0),"",ROUND(($F13-$G13)/$F13,4))</f>
        <v/>
      </c>
      <c r="J13" s="10">
        <f>IF($I13="","",IF(ABS($I13)&lt;=0.02,"一致",IF(ABS($I13)&lt;=0.05,"需复核","不一致")))</f>
        <v/>
      </c>
      <c r="K13" s="3" t="n">
        <v>2</v>
      </c>
      <c r="L13" s="3" t="n"/>
      <c r="M13" s="6">
        <f>IF(OR($B13="",$K13=""),"",$B13+$K13)</f>
        <v/>
      </c>
      <c r="N13" s="3" t="n"/>
    </row>
    <row r="14">
      <c r="A14" s="3" t="n">
        <v>13</v>
      </c>
      <c r="B14" s="6" t="n"/>
      <c r="C14" s="3" t="n"/>
      <c r="D14" s="3" t="n"/>
      <c r="E14" s="3" t="n"/>
      <c r="F14" s="3" t="n"/>
      <c r="G14" s="3" t="n"/>
      <c r="H14" s="3">
        <f>IF(OR($F14="",$G14=""),"",ROUND($F14-$G14,3))</f>
        <v/>
      </c>
      <c r="I14" s="9">
        <f>IF(OR($F14="",$G14="",$F14=0),"",ROUND(($F14-$G14)/$F14,4))</f>
        <v/>
      </c>
      <c r="J14" s="10">
        <f>IF($I14="","",IF(ABS($I14)&lt;=0.02,"一致",IF(ABS($I14)&lt;=0.05,"需复核","不一致")))</f>
        <v/>
      </c>
      <c r="K14" s="3" t="n">
        <v>2</v>
      </c>
      <c r="L14" s="3" t="n"/>
      <c r="M14" s="6">
        <f>IF(OR($B14="",$K14=""),"",$B14+$K14)</f>
        <v/>
      </c>
      <c r="N14" s="3" t="n"/>
    </row>
    <row r="15">
      <c r="A15" s="3" t="n">
        <v>14</v>
      </c>
      <c r="B15" s="6" t="n"/>
      <c r="C15" s="3" t="n"/>
      <c r="D15" s="3" t="n"/>
      <c r="E15" s="3" t="n"/>
      <c r="F15" s="3" t="n"/>
      <c r="G15" s="3" t="n"/>
      <c r="H15" s="3">
        <f>IF(OR($F15="",$G15=""),"",ROUND($F15-$G15,3))</f>
        <v/>
      </c>
      <c r="I15" s="9">
        <f>IF(OR($F15="",$G15="",$F15=0),"",ROUND(($F15-$G15)/$F15,4))</f>
        <v/>
      </c>
      <c r="J15" s="10">
        <f>IF($I15="","",IF(ABS($I15)&lt;=0.02,"一致",IF(ABS($I15)&lt;=0.05,"需复核","不一致")))</f>
        <v/>
      </c>
      <c r="K15" s="3" t="n">
        <v>2</v>
      </c>
      <c r="L15" s="3" t="n"/>
      <c r="M15" s="6">
        <f>IF(OR($B15="",$K15=""),"",$B15+$K15)</f>
        <v/>
      </c>
      <c r="N15" s="3" t="n"/>
    </row>
    <row r="16">
      <c r="A16" s="3" t="n">
        <v>15</v>
      </c>
      <c r="B16" s="6" t="n"/>
      <c r="C16" s="3" t="n"/>
      <c r="D16" s="3" t="n"/>
      <c r="E16" s="3" t="n"/>
      <c r="F16" s="3" t="n"/>
      <c r="G16" s="3" t="n"/>
      <c r="H16" s="3">
        <f>IF(OR($F16="",$G16=""),"",ROUND($F16-$G16,3))</f>
        <v/>
      </c>
      <c r="I16" s="9">
        <f>IF(OR($F16="",$G16="",$F16=0),"",ROUND(($F16-$G16)/$F16,4))</f>
        <v/>
      </c>
      <c r="J16" s="10">
        <f>IF($I16="","",IF(ABS($I16)&lt;=0.02,"一致",IF(ABS($I16)&lt;=0.05,"需复核","不一致")))</f>
        <v/>
      </c>
      <c r="K16" s="3" t="n">
        <v>2</v>
      </c>
      <c r="L16" s="3" t="n"/>
      <c r="M16" s="6">
        <f>IF(OR($B16="",$K16=""),"",$B16+$K16)</f>
        <v/>
      </c>
      <c r="N16" s="3" t="n"/>
    </row>
    <row r="17">
      <c r="A17" s="3" t="n">
        <v>16</v>
      </c>
      <c r="B17" s="6" t="n"/>
      <c r="C17" s="3" t="n"/>
      <c r="D17" s="3" t="n"/>
      <c r="E17" s="3" t="n"/>
      <c r="F17" s="3" t="n"/>
      <c r="G17" s="3" t="n"/>
      <c r="H17" s="3">
        <f>IF(OR($F17="",$G17=""),"",ROUND($F17-$G17,3))</f>
        <v/>
      </c>
      <c r="I17" s="9">
        <f>IF(OR($F17="",$G17="",$F17=0),"",ROUND(($F17-$G17)/$F17,4))</f>
        <v/>
      </c>
      <c r="J17" s="10">
        <f>IF($I17="","",IF(ABS($I17)&lt;=0.02,"一致",IF(ABS($I17)&lt;=0.05,"需复核","不一致")))</f>
        <v/>
      </c>
      <c r="K17" s="3" t="n">
        <v>2</v>
      </c>
      <c r="L17" s="3" t="n"/>
      <c r="M17" s="6">
        <f>IF(OR($B17="",$K17=""),"",$B17+$K17)</f>
        <v/>
      </c>
      <c r="N17" s="3" t="n"/>
    </row>
    <row r="18">
      <c r="A18" s="3" t="n">
        <v>17</v>
      </c>
      <c r="B18" s="6" t="n"/>
      <c r="C18" s="3" t="n"/>
      <c r="D18" s="3" t="n"/>
      <c r="E18" s="3" t="n"/>
      <c r="F18" s="3" t="n"/>
      <c r="G18" s="3" t="n"/>
      <c r="H18" s="3">
        <f>IF(OR($F18="",$G18=""),"",ROUND($F18-$G18,3))</f>
        <v/>
      </c>
      <c r="I18" s="9">
        <f>IF(OR($F18="",$G18="",$F18=0),"",ROUND(($F18-$G18)/$F18,4))</f>
        <v/>
      </c>
      <c r="J18" s="10">
        <f>IF($I18="","",IF(ABS($I18)&lt;=0.02,"一致",IF(ABS($I18)&lt;=0.05,"需复核","不一致")))</f>
        <v/>
      </c>
      <c r="K18" s="3" t="n">
        <v>2</v>
      </c>
      <c r="L18" s="3" t="n"/>
      <c r="M18" s="6">
        <f>IF(OR($B18="",$K18=""),"",$B18+$K18)</f>
        <v/>
      </c>
      <c r="N18" s="3" t="n"/>
    </row>
    <row r="19">
      <c r="A19" s="3" t="n">
        <v>18</v>
      </c>
      <c r="B19" s="6" t="n"/>
      <c r="C19" s="3" t="n"/>
      <c r="D19" s="3" t="n"/>
      <c r="E19" s="3" t="n"/>
      <c r="F19" s="3" t="n"/>
      <c r="G19" s="3" t="n"/>
      <c r="H19" s="3">
        <f>IF(OR($F19="",$G19=""),"",ROUND($F19-$G19,3))</f>
        <v/>
      </c>
      <c r="I19" s="9">
        <f>IF(OR($F19="",$G19="",$F19=0),"",ROUND(($F19-$G19)/$F19,4))</f>
        <v/>
      </c>
      <c r="J19" s="10">
        <f>IF($I19="","",IF(ABS($I19)&lt;=0.02,"一致",IF(ABS($I19)&lt;=0.05,"需复核","不一致")))</f>
        <v/>
      </c>
      <c r="K19" s="3" t="n">
        <v>2</v>
      </c>
      <c r="L19" s="3" t="n"/>
      <c r="M19" s="6">
        <f>IF(OR($B19="",$K19=""),"",$B19+$K19)</f>
        <v/>
      </c>
      <c r="N19" s="3" t="n"/>
    </row>
    <row r="20">
      <c r="A20" s="3" t="n">
        <v>19</v>
      </c>
      <c r="B20" s="6" t="n"/>
      <c r="C20" s="3" t="n"/>
      <c r="D20" s="3" t="n"/>
      <c r="E20" s="3" t="n"/>
      <c r="F20" s="3" t="n"/>
      <c r="G20" s="3" t="n"/>
      <c r="H20" s="3">
        <f>IF(OR($F20="",$G20=""),"",ROUND($F20-$G20,3))</f>
        <v/>
      </c>
      <c r="I20" s="9">
        <f>IF(OR($F20="",$G20="",$F20=0),"",ROUND(($F20-$G20)/$F20,4))</f>
        <v/>
      </c>
      <c r="J20" s="10">
        <f>IF($I20="","",IF(ABS($I20)&lt;=0.02,"一致",IF(ABS($I20)&lt;=0.05,"需复核","不一致")))</f>
        <v/>
      </c>
      <c r="K20" s="3" t="n">
        <v>2</v>
      </c>
      <c r="L20" s="3" t="n"/>
      <c r="M20" s="6">
        <f>IF(OR($B20="",$K20=""),"",$B20+$K20)</f>
        <v/>
      </c>
      <c r="N20" s="3" t="n"/>
    </row>
    <row r="21">
      <c r="A21" s="3" t="n">
        <v>20</v>
      </c>
      <c r="B21" s="6" t="n"/>
      <c r="C21" s="3" t="n"/>
      <c r="D21" s="3" t="n"/>
      <c r="E21" s="3" t="n"/>
      <c r="F21" s="3" t="n"/>
      <c r="G21" s="3" t="n"/>
      <c r="H21" s="3">
        <f>IF(OR($F21="",$G21=""),"",ROUND($F21-$G21,3))</f>
        <v/>
      </c>
      <c r="I21" s="9">
        <f>IF(OR($F21="",$G21="",$F21=0),"",ROUND(($F21-$G21)/$F21,4))</f>
        <v/>
      </c>
      <c r="J21" s="10">
        <f>IF($I21="","",IF(ABS($I21)&lt;=0.02,"一致",IF(ABS($I21)&lt;=0.05,"需复核","不一致")))</f>
        <v/>
      </c>
      <c r="K21" s="3" t="n">
        <v>2</v>
      </c>
      <c r="L21" s="3" t="n"/>
      <c r="M21" s="6">
        <f>IF(OR($B21="",$K21=""),"",$B21+$K21)</f>
        <v/>
      </c>
      <c r="N21" s="3" t="n"/>
    </row>
    <row r="22">
      <c r="A22" s="3" t="n">
        <v>21</v>
      </c>
      <c r="B22" s="6" t="n"/>
      <c r="C22" s="3" t="n"/>
      <c r="D22" s="3" t="n"/>
      <c r="E22" s="3" t="n"/>
      <c r="F22" s="3" t="n"/>
      <c r="G22" s="3" t="n"/>
      <c r="H22" s="3">
        <f>IF(OR($F22="",$G22=""),"",ROUND($F22-$G22,3))</f>
        <v/>
      </c>
      <c r="I22" s="9">
        <f>IF(OR($F22="",$G22="",$F22=0),"",ROUND(($F22-$G22)/$F22,4))</f>
        <v/>
      </c>
      <c r="J22" s="10">
        <f>IF($I22="","",IF(ABS($I22)&lt;=0.02,"一致",IF(ABS($I22)&lt;=0.05,"需复核","不一致")))</f>
        <v/>
      </c>
      <c r="K22" s="3" t="n">
        <v>2</v>
      </c>
      <c r="L22" s="3" t="n"/>
      <c r="M22" s="6">
        <f>IF(OR($B22="",$K22=""),"",$B22+$K22)</f>
        <v/>
      </c>
      <c r="N22" s="3" t="n"/>
    </row>
    <row r="23">
      <c r="A23" s="3" t="n">
        <v>22</v>
      </c>
      <c r="B23" s="6" t="n"/>
      <c r="C23" s="3" t="n"/>
      <c r="D23" s="3" t="n"/>
      <c r="E23" s="3" t="n"/>
      <c r="F23" s="3" t="n"/>
      <c r="G23" s="3" t="n"/>
      <c r="H23" s="3">
        <f>IF(OR($F23="",$G23=""),"",ROUND($F23-$G23,3))</f>
        <v/>
      </c>
      <c r="I23" s="9">
        <f>IF(OR($F23="",$G23="",$F23=0),"",ROUND(($F23-$G23)/$F23,4))</f>
        <v/>
      </c>
      <c r="J23" s="10">
        <f>IF($I23="","",IF(ABS($I23)&lt;=0.02,"一致",IF(ABS($I23)&lt;=0.05,"需复核","不一致")))</f>
        <v/>
      </c>
      <c r="K23" s="3" t="n">
        <v>2</v>
      </c>
      <c r="L23" s="3" t="n"/>
      <c r="M23" s="6">
        <f>IF(OR($B23="",$K23=""),"",$B23+$K23)</f>
        <v/>
      </c>
      <c r="N23" s="3" t="n"/>
    </row>
    <row r="24">
      <c r="A24" s="3" t="n">
        <v>23</v>
      </c>
      <c r="B24" s="6" t="n"/>
      <c r="C24" s="3" t="n"/>
      <c r="D24" s="3" t="n"/>
      <c r="E24" s="3" t="n"/>
      <c r="F24" s="3" t="n"/>
      <c r="G24" s="3" t="n"/>
      <c r="H24" s="3">
        <f>IF(OR($F24="",$G24=""),"",ROUND($F24-$G24,3))</f>
        <v/>
      </c>
      <c r="I24" s="9">
        <f>IF(OR($F24="",$G24="",$F24=0),"",ROUND(($F24-$G24)/$F24,4))</f>
        <v/>
      </c>
      <c r="J24" s="10">
        <f>IF($I24="","",IF(ABS($I24)&lt;=0.02,"一致",IF(ABS($I24)&lt;=0.05,"需复核","不一致")))</f>
        <v/>
      </c>
      <c r="K24" s="3" t="n">
        <v>2</v>
      </c>
      <c r="L24" s="3" t="n"/>
      <c r="M24" s="6">
        <f>IF(OR($B24="",$K24=""),"",$B24+$K24)</f>
        <v/>
      </c>
      <c r="N24" s="3" t="n"/>
    </row>
    <row r="25">
      <c r="A25" s="3" t="n">
        <v>24</v>
      </c>
      <c r="B25" s="6" t="n"/>
      <c r="C25" s="3" t="n"/>
      <c r="D25" s="3" t="n"/>
      <c r="E25" s="3" t="n"/>
      <c r="F25" s="3" t="n"/>
      <c r="G25" s="3" t="n"/>
      <c r="H25" s="3">
        <f>IF(OR($F25="",$G25=""),"",ROUND($F25-$G25,3))</f>
        <v/>
      </c>
      <c r="I25" s="9">
        <f>IF(OR($F25="",$G25="",$F25=0),"",ROUND(($F25-$G25)/$F25,4))</f>
        <v/>
      </c>
      <c r="J25" s="10">
        <f>IF($I25="","",IF(ABS($I25)&lt;=0.02,"一致",IF(ABS($I25)&lt;=0.05,"需复核","不一致")))</f>
        <v/>
      </c>
      <c r="K25" s="3" t="n">
        <v>2</v>
      </c>
      <c r="L25" s="3" t="n"/>
      <c r="M25" s="6">
        <f>IF(OR($B25="",$K25=""),"",$B25+$K25)</f>
        <v/>
      </c>
      <c r="N25" s="3" t="n"/>
    </row>
    <row r="26">
      <c r="A26" s="3" t="n">
        <v>25</v>
      </c>
      <c r="B26" s="6" t="n"/>
      <c r="C26" s="3" t="n"/>
      <c r="D26" s="3" t="n"/>
      <c r="E26" s="3" t="n"/>
      <c r="F26" s="3" t="n"/>
      <c r="G26" s="3" t="n"/>
      <c r="H26" s="3">
        <f>IF(OR($F26="",$G26=""),"",ROUND($F26-$G26,3))</f>
        <v/>
      </c>
      <c r="I26" s="9">
        <f>IF(OR($F26="",$G26="",$F26=0),"",ROUND(($F26-$G26)/$F26,4))</f>
        <v/>
      </c>
      <c r="J26" s="10">
        <f>IF($I26="","",IF(ABS($I26)&lt;=0.02,"一致",IF(ABS($I26)&lt;=0.05,"需复核","不一致")))</f>
        <v/>
      </c>
      <c r="K26" s="3" t="n">
        <v>2</v>
      </c>
      <c r="L26" s="3" t="n"/>
      <c r="M26" s="6">
        <f>IF(OR($B26="",$K26=""),"",$B26+$K26)</f>
        <v/>
      </c>
      <c r="N26" s="3" t="n"/>
    </row>
    <row r="27">
      <c r="A27" s="3" t="n">
        <v>26</v>
      </c>
      <c r="B27" s="6" t="n"/>
      <c r="C27" s="3" t="n"/>
      <c r="D27" s="3" t="n"/>
      <c r="E27" s="3" t="n"/>
      <c r="F27" s="3" t="n"/>
      <c r="G27" s="3" t="n"/>
      <c r="H27" s="3">
        <f>IF(OR($F27="",$G27=""),"",ROUND($F27-$G27,3))</f>
        <v/>
      </c>
      <c r="I27" s="9">
        <f>IF(OR($F27="",$G27="",$F27=0),"",ROUND(($F27-$G27)/$F27,4))</f>
        <v/>
      </c>
      <c r="J27" s="10">
        <f>IF($I27="","",IF(ABS($I27)&lt;=0.02,"一致",IF(ABS($I27)&lt;=0.05,"需复核","不一致")))</f>
        <v/>
      </c>
      <c r="K27" s="3" t="n">
        <v>2</v>
      </c>
      <c r="L27" s="3" t="n"/>
      <c r="M27" s="6">
        <f>IF(OR($B27="",$K27=""),"",$B27+$K27)</f>
        <v/>
      </c>
      <c r="N27" s="3" t="n"/>
    </row>
    <row r="28">
      <c r="A28" s="3" t="n">
        <v>27</v>
      </c>
      <c r="B28" s="6" t="n"/>
      <c r="C28" s="3" t="n"/>
      <c r="D28" s="3" t="n"/>
      <c r="E28" s="3" t="n"/>
      <c r="F28" s="3" t="n"/>
      <c r="G28" s="3" t="n"/>
      <c r="H28" s="3">
        <f>IF(OR($F28="",$G28=""),"",ROUND($F28-$G28,3))</f>
        <v/>
      </c>
      <c r="I28" s="9">
        <f>IF(OR($F28="",$G28="",$F28=0),"",ROUND(($F28-$G28)/$F28,4))</f>
        <v/>
      </c>
      <c r="J28" s="10">
        <f>IF($I28="","",IF(ABS($I28)&lt;=0.02,"一致",IF(ABS($I28)&lt;=0.05,"需复核","不一致")))</f>
        <v/>
      </c>
      <c r="K28" s="3" t="n">
        <v>2</v>
      </c>
      <c r="L28" s="3" t="n"/>
      <c r="M28" s="6">
        <f>IF(OR($B28="",$K28=""),"",$B28+$K28)</f>
        <v/>
      </c>
      <c r="N28" s="3" t="n"/>
    </row>
    <row r="29">
      <c r="A29" s="3" t="n">
        <v>28</v>
      </c>
      <c r="B29" s="6" t="n"/>
      <c r="C29" s="3" t="n"/>
      <c r="D29" s="3" t="n"/>
      <c r="E29" s="3" t="n"/>
      <c r="F29" s="3" t="n"/>
      <c r="G29" s="3" t="n"/>
      <c r="H29" s="3">
        <f>IF(OR($F29="",$G29=""),"",ROUND($F29-$G29,3))</f>
        <v/>
      </c>
      <c r="I29" s="9">
        <f>IF(OR($F29="",$G29="",$F29=0),"",ROUND(($F29-$G29)/$F29,4))</f>
        <v/>
      </c>
      <c r="J29" s="10">
        <f>IF($I29="","",IF(ABS($I29)&lt;=0.02,"一致",IF(ABS($I29)&lt;=0.05,"需复核","不一致")))</f>
        <v/>
      </c>
      <c r="K29" s="3" t="n">
        <v>2</v>
      </c>
      <c r="L29" s="3" t="n"/>
      <c r="M29" s="6">
        <f>IF(OR($B29="",$K29=""),"",$B29+$K29)</f>
        <v/>
      </c>
      <c r="N29" s="3" t="n"/>
    </row>
    <row r="30">
      <c r="A30" s="3" t="n">
        <v>29</v>
      </c>
      <c r="B30" s="6" t="n"/>
      <c r="C30" s="3" t="n"/>
      <c r="D30" s="3" t="n"/>
      <c r="E30" s="3" t="n"/>
      <c r="F30" s="3" t="n"/>
      <c r="G30" s="3" t="n"/>
      <c r="H30" s="3">
        <f>IF(OR($F30="",$G30=""),"",ROUND($F30-$G30,3))</f>
        <v/>
      </c>
      <c r="I30" s="9">
        <f>IF(OR($F30="",$G30="",$F30=0),"",ROUND(($F30-$G30)/$F30,4))</f>
        <v/>
      </c>
      <c r="J30" s="10">
        <f>IF($I30="","",IF(ABS($I30)&lt;=0.02,"一致",IF(ABS($I30)&lt;=0.05,"需复核","不一致")))</f>
        <v/>
      </c>
      <c r="K30" s="3" t="n">
        <v>2</v>
      </c>
      <c r="L30" s="3" t="n"/>
      <c r="M30" s="6">
        <f>IF(OR($B30="",$K30=""),"",$B30+$K30)</f>
        <v/>
      </c>
      <c r="N30" s="3" t="n"/>
    </row>
    <row r="31">
      <c r="A31" s="3" t="n">
        <v>30</v>
      </c>
      <c r="B31" s="6" t="n"/>
      <c r="C31" s="3" t="n"/>
      <c r="D31" s="3" t="n"/>
      <c r="E31" s="3" t="n"/>
      <c r="F31" s="3" t="n"/>
      <c r="G31" s="3" t="n"/>
      <c r="H31" s="3">
        <f>IF(OR($F31="",$G31=""),"",ROUND($F31-$G31,3))</f>
        <v/>
      </c>
      <c r="I31" s="9">
        <f>IF(OR($F31="",$G31="",$F31=0),"",ROUND(($F31-$G31)/$F31,4))</f>
        <v/>
      </c>
      <c r="J31" s="10">
        <f>IF($I31="","",IF(ABS($I31)&lt;=0.02,"一致",IF(ABS($I31)&lt;=0.05,"需复核","不一致")))</f>
        <v/>
      </c>
      <c r="K31" s="3" t="n">
        <v>2</v>
      </c>
      <c r="L31" s="3" t="n"/>
      <c r="M31" s="6">
        <f>IF(OR($B31="",$K31=""),"",$B31+$K31)</f>
        <v/>
      </c>
      <c r="N31" s="3" t="n"/>
    </row>
    <row r="33">
      <c r="B33" t="inlineStr">
        <is>
          <t>核对批次（行）</t>
        </is>
      </c>
      <c r="C33">
        <f>COUNTA($C$2:$C$31)</f>
        <v/>
      </c>
    </row>
    <row r="34">
      <c r="B34" s="8" t="inlineStr">
        <is>
          <t>判定不一致（行）</t>
        </is>
      </c>
      <c r="C34" s="8">
        <f>COUNTIF($J$2:$J$31,"不一致")</f>
        <v/>
      </c>
    </row>
    <row r="35">
      <c r="B35" t="inlineStr">
        <is>
          <t>入库总重量(kg)</t>
        </is>
      </c>
      <c r="C35">
        <f>ROUND(SUM($F$2:$F$31),2)</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24"/>
  <sheetViews>
    <sheetView workbookViewId="0">
      <pane ySplit="1" topLeftCell="A2" activePane="bottomLeft" state="frozen"/>
      <selection pane="bottomLeft" activeCell="A1" sqref="A1"/>
    </sheetView>
  </sheetViews>
  <sheetFormatPr baseColWidth="8" defaultRowHeight="15"/>
  <cols>
    <col width="7" customWidth="1" min="1" max="1"/>
    <col width="18" customWidth="1" min="2" max="2"/>
    <col width="12" customWidth="1" min="3" max="3"/>
    <col width="18" customWidth="1" min="4" max="4"/>
    <col width="14" customWidth="1" min="5" max="5"/>
    <col width="14" customWidth="1" min="6" max="6"/>
    <col width="16" customWidth="1" min="7" max="7"/>
    <col width="11" customWidth="1" min="8" max="8"/>
    <col width="10" customWidth="1" min="9" max="9"/>
    <col width="11" customWidth="1" min="10" max="10"/>
    <col width="20" customWidth="1" min="11" max="11"/>
    <col width="12" customWidth="1" min="12" max="12"/>
    <col width="10" customWidth="1" min="13" max="13"/>
    <col width="20" customWidth="1" min="14" max="14"/>
  </cols>
  <sheetData>
    <row r="1">
      <c r="A1" s="2" t="inlineStr">
        <is>
          <t>序号</t>
        </is>
      </c>
      <c r="B1" s="2" t="inlineStr">
        <is>
          <t>联单号</t>
        </is>
      </c>
      <c r="C1" s="2" t="inlineStr">
        <is>
          <t>转移日期</t>
        </is>
      </c>
      <c r="D1" s="2" t="inlineStr">
        <is>
          <t>废物类别</t>
        </is>
      </c>
      <c r="E1" s="2" t="inlineStr">
        <is>
          <t>类别代码</t>
        </is>
      </c>
      <c r="F1" s="2" t="inlineStr">
        <is>
          <t>联单重量(kg)</t>
        </is>
      </c>
      <c r="G1" s="2" t="inlineStr">
        <is>
          <t>台账出库重量(kg)</t>
        </is>
      </c>
      <c r="H1" s="2" t="inlineStr">
        <is>
          <t>差异(kg)</t>
        </is>
      </c>
      <c r="I1" s="2" t="inlineStr">
        <is>
          <t>差异率</t>
        </is>
      </c>
      <c r="J1" s="2" t="inlineStr">
        <is>
          <t>判定</t>
        </is>
      </c>
      <c r="K1" s="2" t="inlineStr">
        <is>
          <t>接收单位</t>
        </is>
      </c>
      <c r="L1" s="2" t="inlineStr">
        <is>
          <t>签收日期</t>
        </is>
      </c>
      <c r="M1" s="2" t="inlineStr">
        <is>
          <t>是否闭环</t>
        </is>
      </c>
      <c r="N1" s="2" t="inlineStr">
        <is>
          <t>备注</t>
        </is>
      </c>
    </row>
    <row r="2">
      <c r="A2" s="3" t="n">
        <v>1</v>
      </c>
      <c r="B2" s="3" t="n"/>
      <c r="C2" s="6" t="n"/>
      <c r="D2" s="3" t="n"/>
      <c r="E2" s="3" t="n"/>
      <c r="F2" s="3" t="n"/>
      <c r="G2" s="3" t="n"/>
      <c r="H2" s="3">
        <f>IF(OR($F2="",$G2=""),"",ROUND($F2-$G2,3))</f>
        <v/>
      </c>
      <c r="I2" s="9">
        <f>IF(OR($F2="",$G2="",$F2=0),"",ROUND(($F2-$G2)/$F2,4))</f>
        <v/>
      </c>
      <c r="J2" s="3">
        <f>IF($I2="","",IF(ABS($I2)&lt;=0.01,"一致",IF(ABS($I2)&lt;=0.03,"需复核","不一致")))</f>
        <v/>
      </c>
      <c r="K2" s="3" t="n"/>
      <c r="L2" s="6" t="n"/>
      <c r="M2" s="3" t="n"/>
      <c r="N2" s="3" t="n"/>
    </row>
    <row r="3">
      <c r="A3" s="3" t="n">
        <v>2</v>
      </c>
      <c r="B3" s="3" t="n"/>
      <c r="C3" s="6" t="n"/>
      <c r="D3" s="3" t="n"/>
      <c r="E3" s="3" t="n"/>
      <c r="F3" s="3" t="n"/>
      <c r="G3" s="3" t="n"/>
      <c r="H3" s="3">
        <f>IF(OR($F3="",$G3=""),"",ROUND($F3-$G3,3))</f>
        <v/>
      </c>
      <c r="I3" s="9">
        <f>IF(OR($F3="",$G3="",$F3=0),"",ROUND(($F3-$G3)/$F3,4))</f>
        <v/>
      </c>
      <c r="J3" s="3">
        <f>IF($I3="","",IF(ABS($I3)&lt;=0.01,"一致",IF(ABS($I3)&lt;=0.03,"需复核","不一致")))</f>
        <v/>
      </c>
      <c r="K3" s="3" t="n"/>
      <c r="L3" s="6" t="n"/>
      <c r="M3" s="3" t="n"/>
      <c r="N3" s="3" t="n"/>
    </row>
    <row r="4">
      <c r="A4" s="3" t="n">
        <v>3</v>
      </c>
      <c r="B4" s="3" t="n"/>
      <c r="C4" s="6" t="n"/>
      <c r="D4" s="3" t="n"/>
      <c r="E4" s="3" t="n"/>
      <c r="F4" s="3" t="n"/>
      <c r="G4" s="3" t="n"/>
      <c r="H4" s="3">
        <f>IF(OR($F4="",$G4=""),"",ROUND($F4-$G4,3))</f>
        <v/>
      </c>
      <c r="I4" s="9">
        <f>IF(OR($F4="",$G4="",$F4=0),"",ROUND(($F4-$G4)/$F4,4))</f>
        <v/>
      </c>
      <c r="J4" s="3">
        <f>IF($I4="","",IF(ABS($I4)&lt;=0.01,"一致",IF(ABS($I4)&lt;=0.03,"需复核","不一致")))</f>
        <v/>
      </c>
      <c r="K4" s="3" t="n"/>
      <c r="L4" s="6" t="n"/>
      <c r="M4" s="3" t="n"/>
      <c r="N4" s="3" t="n"/>
    </row>
    <row r="5">
      <c r="A5" s="3" t="n">
        <v>4</v>
      </c>
      <c r="B5" s="3" t="n"/>
      <c r="C5" s="6" t="n"/>
      <c r="D5" s="3" t="n"/>
      <c r="E5" s="3" t="n"/>
      <c r="F5" s="3" t="n"/>
      <c r="G5" s="3" t="n"/>
      <c r="H5" s="3">
        <f>IF(OR($F5="",$G5=""),"",ROUND($F5-$G5,3))</f>
        <v/>
      </c>
      <c r="I5" s="9">
        <f>IF(OR($F5="",$G5="",$F5=0),"",ROUND(($F5-$G5)/$F5,4))</f>
        <v/>
      </c>
      <c r="J5" s="3">
        <f>IF($I5="","",IF(ABS($I5)&lt;=0.01,"一致",IF(ABS($I5)&lt;=0.03,"需复核","不一致")))</f>
        <v/>
      </c>
      <c r="K5" s="3" t="n"/>
      <c r="L5" s="6" t="n"/>
      <c r="M5" s="3" t="n"/>
      <c r="N5" s="3" t="n"/>
    </row>
    <row r="6">
      <c r="A6" s="3" t="n">
        <v>5</v>
      </c>
      <c r="B6" s="3" t="n"/>
      <c r="C6" s="6" t="n"/>
      <c r="D6" s="3" t="n"/>
      <c r="E6" s="3" t="n"/>
      <c r="F6" s="3" t="n"/>
      <c r="G6" s="3" t="n"/>
      <c r="H6" s="3">
        <f>IF(OR($F6="",$G6=""),"",ROUND($F6-$G6,3))</f>
        <v/>
      </c>
      <c r="I6" s="9">
        <f>IF(OR($F6="",$G6="",$F6=0),"",ROUND(($F6-$G6)/$F6,4))</f>
        <v/>
      </c>
      <c r="J6" s="3">
        <f>IF($I6="","",IF(ABS($I6)&lt;=0.01,"一致",IF(ABS($I6)&lt;=0.03,"需复核","不一致")))</f>
        <v/>
      </c>
      <c r="K6" s="3" t="n"/>
      <c r="L6" s="6" t="n"/>
      <c r="M6" s="3" t="n"/>
      <c r="N6" s="3" t="n"/>
    </row>
    <row r="7">
      <c r="A7" s="3" t="n">
        <v>6</v>
      </c>
      <c r="B7" s="3" t="n"/>
      <c r="C7" s="6" t="n"/>
      <c r="D7" s="3" t="n"/>
      <c r="E7" s="3" t="n"/>
      <c r="F7" s="3" t="n"/>
      <c r="G7" s="3" t="n"/>
      <c r="H7" s="3">
        <f>IF(OR($F7="",$G7=""),"",ROUND($F7-$G7,3))</f>
        <v/>
      </c>
      <c r="I7" s="9">
        <f>IF(OR($F7="",$G7="",$F7=0),"",ROUND(($F7-$G7)/$F7,4))</f>
        <v/>
      </c>
      <c r="J7" s="3">
        <f>IF($I7="","",IF(ABS($I7)&lt;=0.01,"一致",IF(ABS($I7)&lt;=0.03,"需复核","不一致")))</f>
        <v/>
      </c>
      <c r="K7" s="3" t="n"/>
      <c r="L7" s="6" t="n"/>
      <c r="M7" s="3" t="n"/>
      <c r="N7" s="3" t="n"/>
    </row>
    <row r="8">
      <c r="A8" s="3" t="n">
        <v>7</v>
      </c>
      <c r="B8" s="3" t="n"/>
      <c r="C8" s="6" t="n"/>
      <c r="D8" s="3" t="n"/>
      <c r="E8" s="3" t="n"/>
      <c r="F8" s="3" t="n"/>
      <c r="G8" s="3" t="n"/>
      <c r="H8" s="3">
        <f>IF(OR($F8="",$G8=""),"",ROUND($F8-$G8,3))</f>
        <v/>
      </c>
      <c r="I8" s="9">
        <f>IF(OR($F8="",$G8="",$F8=0),"",ROUND(($F8-$G8)/$F8,4))</f>
        <v/>
      </c>
      <c r="J8" s="3">
        <f>IF($I8="","",IF(ABS($I8)&lt;=0.01,"一致",IF(ABS($I8)&lt;=0.03,"需复核","不一致")))</f>
        <v/>
      </c>
      <c r="K8" s="3" t="n"/>
      <c r="L8" s="6" t="n"/>
      <c r="M8" s="3" t="n"/>
      <c r="N8" s="3" t="n"/>
    </row>
    <row r="9">
      <c r="A9" s="3" t="n">
        <v>8</v>
      </c>
      <c r="B9" s="3" t="n"/>
      <c r="C9" s="6" t="n"/>
      <c r="D9" s="3" t="n"/>
      <c r="E9" s="3" t="n"/>
      <c r="F9" s="3" t="n"/>
      <c r="G9" s="3" t="n"/>
      <c r="H9" s="3">
        <f>IF(OR($F9="",$G9=""),"",ROUND($F9-$G9,3))</f>
        <v/>
      </c>
      <c r="I9" s="9">
        <f>IF(OR($F9="",$G9="",$F9=0),"",ROUND(($F9-$G9)/$F9,4))</f>
        <v/>
      </c>
      <c r="J9" s="3">
        <f>IF($I9="","",IF(ABS($I9)&lt;=0.01,"一致",IF(ABS($I9)&lt;=0.03,"需复核","不一致")))</f>
        <v/>
      </c>
      <c r="K9" s="3" t="n"/>
      <c r="L9" s="6" t="n"/>
      <c r="M9" s="3" t="n"/>
      <c r="N9" s="3" t="n"/>
    </row>
    <row r="10">
      <c r="A10" s="3" t="n">
        <v>9</v>
      </c>
      <c r="B10" s="3" t="n"/>
      <c r="C10" s="6" t="n"/>
      <c r="D10" s="3" t="n"/>
      <c r="E10" s="3" t="n"/>
      <c r="F10" s="3" t="n"/>
      <c r="G10" s="3" t="n"/>
      <c r="H10" s="3">
        <f>IF(OR($F10="",$G10=""),"",ROUND($F10-$G10,3))</f>
        <v/>
      </c>
      <c r="I10" s="9">
        <f>IF(OR($F10="",$G10="",$F10=0),"",ROUND(($F10-$G10)/$F10,4))</f>
        <v/>
      </c>
      <c r="J10" s="3">
        <f>IF($I10="","",IF(ABS($I10)&lt;=0.01,"一致",IF(ABS($I10)&lt;=0.03,"需复核","不一致")))</f>
        <v/>
      </c>
      <c r="K10" s="3" t="n"/>
      <c r="L10" s="6" t="n"/>
      <c r="M10" s="3" t="n"/>
      <c r="N10" s="3" t="n"/>
    </row>
    <row r="11">
      <c r="A11" s="3" t="n">
        <v>10</v>
      </c>
      <c r="B11" s="3" t="n"/>
      <c r="C11" s="6" t="n"/>
      <c r="D11" s="3" t="n"/>
      <c r="E11" s="3" t="n"/>
      <c r="F11" s="3" t="n"/>
      <c r="G11" s="3" t="n"/>
      <c r="H11" s="3">
        <f>IF(OR($F11="",$G11=""),"",ROUND($F11-$G11,3))</f>
        <v/>
      </c>
      <c r="I11" s="9">
        <f>IF(OR($F11="",$G11="",$F11=0),"",ROUND(($F11-$G11)/$F11,4))</f>
        <v/>
      </c>
      <c r="J11" s="3">
        <f>IF($I11="","",IF(ABS($I11)&lt;=0.01,"一致",IF(ABS($I11)&lt;=0.03,"需复核","不一致")))</f>
        <v/>
      </c>
      <c r="K11" s="3" t="n"/>
      <c r="L11" s="6" t="n"/>
      <c r="M11" s="3" t="n"/>
      <c r="N11" s="3" t="n"/>
    </row>
    <row r="12">
      <c r="A12" s="3" t="n">
        <v>11</v>
      </c>
      <c r="B12" s="3" t="n"/>
      <c r="C12" s="6" t="n"/>
      <c r="D12" s="3" t="n"/>
      <c r="E12" s="3" t="n"/>
      <c r="F12" s="3" t="n"/>
      <c r="G12" s="3" t="n"/>
      <c r="H12" s="3">
        <f>IF(OR($F12="",$G12=""),"",ROUND($F12-$G12,3))</f>
        <v/>
      </c>
      <c r="I12" s="9">
        <f>IF(OR($F12="",$G12="",$F12=0),"",ROUND(($F12-$G12)/$F12,4))</f>
        <v/>
      </c>
      <c r="J12" s="3">
        <f>IF($I12="","",IF(ABS($I12)&lt;=0.01,"一致",IF(ABS($I12)&lt;=0.03,"需复核","不一致")))</f>
        <v/>
      </c>
      <c r="K12" s="3" t="n"/>
      <c r="L12" s="6" t="n"/>
      <c r="M12" s="3" t="n"/>
      <c r="N12" s="3" t="n"/>
    </row>
    <row r="13">
      <c r="A13" s="3" t="n">
        <v>12</v>
      </c>
      <c r="B13" s="3" t="n"/>
      <c r="C13" s="6" t="n"/>
      <c r="D13" s="3" t="n"/>
      <c r="E13" s="3" t="n"/>
      <c r="F13" s="3" t="n"/>
      <c r="G13" s="3" t="n"/>
      <c r="H13" s="3">
        <f>IF(OR($F13="",$G13=""),"",ROUND($F13-$G13,3))</f>
        <v/>
      </c>
      <c r="I13" s="9">
        <f>IF(OR($F13="",$G13="",$F13=0),"",ROUND(($F13-$G13)/$F13,4))</f>
        <v/>
      </c>
      <c r="J13" s="3">
        <f>IF($I13="","",IF(ABS($I13)&lt;=0.01,"一致",IF(ABS($I13)&lt;=0.03,"需复核","不一致")))</f>
        <v/>
      </c>
      <c r="K13" s="3" t="n"/>
      <c r="L13" s="6" t="n"/>
      <c r="M13" s="3" t="n"/>
      <c r="N13" s="3" t="n"/>
    </row>
    <row r="14">
      <c r="A14" s="3" t="n">
        <v>13</v>
      </c>
      <c r="B14" s="3" t="n"/>
      <c r="C14" s="6" t="n"/>
      <c r="D14" s="3" t="n"/>
      <c r="E14" s="3" t="n"/>
      <c r="F14" s="3" t="n"/>
      <c r="G14" s="3" t="n"/>
      <c r="H14" s="3">
        <f>IF(OR($F14="",$G14=""),"",ROUND($F14-$G14,3))</f>
        <v/>
      </c>
      <c r="I14" s="9">
        <f>IF(OR($F14="",$G14="",$F14=0),"",ROUND(($F14-$G14)/$F14,4))</f>
        <v/>
      </c>
      <c r="J14" s="3">
        <f>IF($I14="","",IF(ABS($I14)&lt;=0.01,"一致",IF(ABS($I14)&lt;=0.03,"需复核","不一致")))</f>
        <v/>
      </c>
      <c r="K14" s="3" t="n"/>
      <c r="L14" s="6" t="n"/>
      <c r="M14" s="3" t="n"/>
      <c r="N14" s="3" t="n"/>
    </row>
    <row r="15">
      <c r="A15" s="3" t="n">
        <v>14</v>
      </c>
      <c r="B15" s="3" t="n"/>
      <c r="C15" s="6" t="n"/>
      <c r="D15" s="3" t="n"/>
      <c r="E15" s="3" t="n"/>
      <c r="F15" s="3" t="n"/>
      <c r="G15" s="3" t="n"/>
      <c r="H15" s="3">
        <f>IF(OR($F15="",$G15=""),"",ROUND($F15-$G15,3))</f>
        <v/>
      </c>
      <c r="I15" s="9">
        <f>IF(OR($F15="",$G15="",$F15=0),"",ROUND(($F15-$G15)/$F15,4))</f>
        <v/>
      </c>
      <c r="J15" s="3">
        <f>IF($I15="","",IF(ABS($I15)&lt;=0.01,"一致",IF(ABS($I15)&lt;=0.03,"需复核","不一致")))</f>
        <v/>
      </c>
      <c r="K15" s="3" t="n"/>
      <c r="L15" s="6" t="n"/>
      <c r="M15" s="3" t="n"/>
      <c r="N15" s="3" t="n"/>
    </row>
    <row r="16">
      <c r="A16" s="3" t="n">
        <v>15</v>
      </c>
      <c r="B16" s="3" t="n"/>
      <c r="C16" s="6" t="n"/>
      <c r="D16" s="3" t="n"/>
      <c r="E16" s="3" t="n"/>
      <c r="F16" s="3" t="n"/>
      <c r="G16" s="3" t="n"/>
      <c r="H16" s="3">
        <f>IF(OR($F16="",$G16=""),"",ROUND($F16-$G16,3))</f>
        <v/>
      </c>
      <c r="I16" s="9">
        <f>IF(OR($F16="",$G16="",$F16=0),"",ROUND(($F16-$G16)/$F16,4))</f>
        <v/>
      </c>
      <c r="J16" s="3">
        <f>IF($I16="","",IF(ABS($I16)&lt;=0.01,"一致",IF(ABS($I16)&lt;=0.03,"需复核","不一致")))</f>
        <v/>
      </c>
      <c r="K16" s="3" t="n"/>
      <c r="L16" s="6" t="n"/>
      <c r="M16" s="3" t="n"/>
      <c r="N16" s="3" t="n"/>
    </row>
    <row r="17">
      <c r="A17" s="3" t="n">
        <v>16</v>
      </c>
      <c r="B17" s="3" t="n"/>
      <c r="C17" s="6" t="n"/>
      <c r="D17" s="3" t="n"/>
      <c r="E17" s="3" t="n"/>
      <c r="F17" s="3" t="n"/>
      <c r="G17" s="3" t="n"/>
      <c r="H17" s="3">
        <f>IF(OR($F17="",$G17=""),"",ROUND($F17-$G17,3))</f>
        <v/>
      </c>
      <c r="I17" s="9">
        <f>IF(OR($F17="",$G17="",$F17=0),"",ROUND(($F17-$G17)/$F17,4))</f>
        <v/>
      </c>
      <c r="J17" s="3">
        <f>IF($I17="","",IF(ABS($I17)&lt;=0.01,"一致",IF(ABS($I17)&lt;=0.03,"需复核","不一致")))</f>
        <v/>
      </c>
      <c r="K17" s="3" t="n"/>
      <c r="L17" s="6" t="n"/>
      <c r="M17" s="3" t="n"/>
      <c r="N17" s="3" t="n"/>
    </row>
    <row r="18">
      <c r="A18" s="3" t="n">
        <v>17</v>
      </c>
      <c r="B18" s="3" t="n"/>
      <c r="C18" s="6" t="n"/>
      <c r="D18" s="3" t="n"/>
      <c r="E18" s="3" t="n"/>
      <c r="F18" s="3" t="n"/>
      <c r="G18" s="3" t="n"/>
      <c r="H18" s="3">
        <f>IF(OR($F18="",$G18=""),"",ROUND($F18-$G18,3))</f>
        <v/>
      </c>
      <c r="I18" s="9">
        <f>IF(OR($F18="",$G18="",$F18=0),"",ROUND(($F18-$G18)/$F18,4))</f>
        <v/>
      </c>
      <c r="J18" s="3">
        <f>IF($I18="","",IF(ABS($I18)&lt;=0.01,"一致",IF(ABS($I18)&lt;=0.03,"需复核","不一致")))</f>
        <v/>
      </c>
      <c r="K18" s="3" t="n"/>
      <c r="L18" s="6" t="n"/>
      <c r="M18" s="3" t="n"/>
      <c r="N18" s="3" t="n"/>
    </row>
    <row r="19">
      <c r="A19" s="3" t="n">
        <v>18</v>
      </c>
      <c r="B19" s="3" t="n"/>
      <c r="C19" s="6" t="n"/>
      <c r="D19" s="3" t="n"/>
      <c r="E19" s="3" t="n"/>
      <c r="F19" s="3" t="n"/>
      <c r="G19" s="3" t="n"/>
      <c r="H19" s="3">
        <f>IF(OR($F19="",$G19=""),"",ROUND($F19-$G19,3))</f>
        <v/>
      </c>
      <c r="I19" s="9">
        <f>IF(OR($F19="",$G19="",$F19=0),"",ROUND(($F19-$G19)/$F19,4))</f>
        <v/>
      </c>
      <c r="J19" s="3">
        <f>IF($I19="","",IF(ABS($I19)&lt;=0.01,"一致",IF(ABS($I19)&lt;=0.03,"需复核","不一致")))</f>
        <v/>
      </c>
      <c r="K19" s="3" t="n"/>
      <c r="L19" s="6" t="n"/>
      <c r="M19" s="3" t="n"/>
      <c r="N19" s="3" t="n"/>
    </row>
    <row r="20">
      <c r="A20" s="3" t="n">
        <v>19</v>
      </c>
      <c r="B20" s="3" t="n"/>
      <c r="C20" s="6" t="n"/>
      <c r="D20" s="3" t="n"/>
      <c r="E20" s="3" t="n"/>
      <c r="F20" s="3" t="n"/>
      <c r="G20" s="3" t="n"/>
      <c r="H20" s="3">
        <f>IF(OR($F20="",$G20=""),"",ROUND($F20-$G20,3))</f>
        <v/>
      </c>
      <c r="I20" s="9">
        <f>IF(OR($F20="",$G20="",$F20=0),"",ROUND(($F20-$G20)/$F20,4))</f>
        <v/>
      </c>
      <c r="J20" s="3">
        <f>IF($I20="","",IF(ABS($I20)&lt;=0.01,"一致",IF(ABS($I20)&lt;=0.03,"需复核","不一致")))</f>
        <v/>
      </c>
      <c r="K20" s="3" t="n"/>
      <c r="L20" s="6" t="n"/>
      <c r="M20" s="3" t="n"/>
      <c r="N20" s="3" t="n"/>
    </row>
    <row r="21">
      <c r="A21" s="3" t="n">
        <v>20</v>
      </c>
      <c r="B21" s="3" t="n"/>
      <c r="C21" s="6" t="n"/>
      <c r="D21" s="3" t="n"/>
      <c r="E21" s="3" t="n"/>
      <c r="F21" s="3" t="n"/>
      <c r="G21" s="3" t="n"/>
      <c r="H21" s="3">
        <f>IF(OR($F21="",$G21=""),"",ROUND($F21-$G21,3))</f>
        <v/>
      </c>
      <c r="I21" s="9">
        <f>IF(OR($F21="",$G21="",$F21=0),"",ROUND(($F21-$G21)/$F21,4))</f>
        <v/>
      </c>
      <c r="J21" s="3">
        <f>IF($I21="","",IF(ABS($I21)&lt;=0.01,"一致",IF(ABS($I21)&lt;=0.03,"需复核","不一致")))</f>
        <v/>
      </c>
      <c r="K21" s="3" t="n"/>
      <c r="L21" s="6" t="n"/>
      <c r="M21" s="3" t="n"/>
      <c r="N21" s="3" t="n"/>
    </row>
    <row r="23">
      <c r="B23" t="inlineStr">
        <is>
          <t>对账批数（行）</t>
        </is>
      </c>
      <c r="C23">
        <f>COUNTA($B$2:$B$21)</f>
        <v/>
      </c>
    </row>
    <row r="24">
      <c r="B24" s="8" t="inlineStr">
        <is>
          <t>未闭环（行）</t>
        </is>
      </c>
      <c r="C24" s="8">
        <f>COUNTIF($M$2:$M$21,"否")</f>
        <v/>
      </c>
    </row>
  </sheetData>
  <dataValidations count="1">
    <dataValidation sqref="M2 M3 M4 M5 M6 M7 M8 M9 M10 M11 M12 M13 M14 M15 M16 M17 M18 M19 M20 M21" showDropDown="0" showInputMessage="0" showErrorMessage="0" allowBlank="1" type="list">
      <formula1>"是,否"</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7" customWidth="1" min="1" max="1"/>
    <col width="24" customWidth="1" min="2" max="2"/>
    <col width="34" customWidth="1" min="3" max="3"/>
    <col width="28" customWidth="1" min="4" max="4"/>
    <col width="34" customWidth="1" min="5" max="5"/>
    <col width="13" customWidth="1" min="6" max="6"/>
    <col width="12" customWidth="1" min="7" max="7"/>
  </cols>
  <sheetData>
    <row r="1">
      <c r="A1" s="2" t="inlineStr">
        <is>
          <t>序号</t>
        </is>
      </c>
      <c r="B1" s="2" t="inlineStr">
        <is>
          <t>现象</t>
        </is>
      </c>
      <c r="C1" s="2" t="inlineStr">
        <is>
          <t>最可能的原因</t>
        </is>
      </c>
      <c r="D1" s="2" t="inlineStr">
        <is>
          <t>先查什么</t>
        </is>
      </c>
      <c r="E1" s="2" t="inlineStr">
        <is>
          <t>处置动作</t>
        </is>
      </c>
      <c r="F1" s="2" t="inlineStr">
        <is>
          <t>本机构是否出现</t>
        </is>
      </c>
      <c r="G1" s="2" t="inlineStr">
        <is>
          <t>责任人</t>
        </is>
      </c>
    </row>
    <row r="2">
      <c r="A2" s="3" t="n">
        <v>1</v>
      </c>
      <c r="B2" s="3" t="inlineStr">
        <is>
          <t>交接单有、入库无记录</t>
        </is>
      </c>
      <c r="C2" s="3" t="inlineStr">
        <is>
          <t>科室交出后未及时送到暂存间，或送到未登记</t>
        </is>
      </c>
      <c r="D2" s="3" t="inlineStr">
        <is>
          <t>交接单时间与暂存间开门记录</t>
        </is>
      </c>
      <c r="E2" s="3" t="inlineStr">
        <is>
          <t>补入库登记并注明原因，同一问题连续两月要改流程</t>
        </is>
      </c>
      <c r="F2" s="3" t="n"/>
      <c r="G2" s="3" t="n"/>
    </row>
    <row r="3">
      <c r="A3" s="3" t="n">
        <v>2</v>
      </c>
      <c r="B3" s="3" t="inlineStr">
        <is>
          <t>入库有、台账无</t>
        </is>
      </c>
      <c r="C3" s="3" t="inlineStr">
        <is>
          <t>入库补录滞后，跨天登记归属期错</t>
        </is>
      </c>
      <c r="D3" s="3" t="inlineStr">
        <is>
          <t>入库单日期与台账记录日期</t>
        </is>
      </c>
      <c r="E3" s="3" t="inlineStr">
        <is>
          <t>当日入库当日录，超过次日补录须加备注</t>
        </is>
      </c>
      <c r="F3" s="3" t="n"/>
      <c r="G3" s="3" t="n"/>
    </row>
    <row r="4">
      <c r="A4" s="3" t="n">
        <v>3</v>
      </c>
      <c r="B4" s="3" t="inlineStr">
        <is>
          <t>台账有、联单无</t>
        </is>
      </c>
      <c r="C4" s="3" t="inlineStr">
        <is>
          <t>出库未及时登记或漏开联单</t>
        </is>
      </c>
      <c r="D4" s="3" t="inlineStr">
        <is>
          <t>出库扫码记录与联单开单时间</t>
        </is>
      </c>
      <c r="E4" s="3" t="inlineStr">
        <is>
          <t>出库前先扫码，联单与出库汇总一致后才签收</t>
        </is>
      </c>
      <c r="F4" s="3" t="n"/>
      <c r="G4" s="3" t="n"/>
    </row>
    <row r="5">
      <c r="A5" s="3" t="n">
        <v>4</v>
      </c>
      <c r="B5" s="3" t="inlineStr">
        <is>
          <t>联单重量小于台账</t>
        </is>
      </c>
      <c r="C5" s="3" t="inlineStr">
        <is>
          <t>散装或多桶合并装车按桶计不按重量</t>
        </is>
      </c>
      <c r="D5" s="3" t="inlineStr">
        <is>
          <t>装车单与地磅／台秤记录</t>
        </is>
      </c>
      <c r="E5" s="3" t="inlineStr">
        <is>
          <t>以入库称重为基准重新核对，不以联单倒推台账</t>
        </is>
      </c>
      <c r="F5" s="3" t="n"/>
      <c r="G5" s="3" t="n"/>
    </row>
    <row r="6">
      <c r="A6" s="3" t="n">
        <v>5</v>
      </c>
      <c r="B6" s="3" t="inlineStr">
        <is>
          <t>件数对、重量不对</t>
        </is>
      </c>
      <c r="C6" s="3" t="inlineStr">
        <is>
          <t>科室交接单自行填了估算重量</t>
        </is>
      </c>
      <c r="D6" s="3" t="inlineStr">
        <is>
          <t>交接单是否出现重量栏手写</t>
        </is>
      </c>
      <c r="E6" s="3" t="inlineStr">
        <is>
          <t>交接单取消重量栏，只留件数</t>
        </is>
      </c>
      <c r="F6" s="3" t="n"/>
      <c r="G6" s="3" t="n"/>
    </row>
    <row r="7">
      <c r="A7" s="3" t="n">
        <v>6</v>
      </c>
      <c r="B7" s="3" t="inlineStr">
        <is>
          <t>重量对、类别不对</t>
        </is>
      </c>
      <c r="C7" s="3" t="inlineStr">
        <is>
          <t>同批混装，类别代码按主要成分笼统填</t>
        </is>
      </c>
      <c r="D7" s="3" t="inlineStr">
        <is>
          <t>容器实物与代码表</t>
        </is>
      </c>
      <c r="E7" s="3" t="inlineStr">
        <is>
          <t>按容器分别称重打码，混装批不得入库</t>
        </is>
      </c>
      <c r="F7" s="3" t="n"/>
      <c r="G7" s="3" t="n"/>
    </row>
    <row r="8">
      <c r="A8" s="3" t="n">
        <v>7</v>
      </c>
      <c r="B8" s="3" t="inlineStr">
        <is>
          <t>同一批次登记两次</t>
        </is>
      </c>
      <c r="C8" s="3" t="inlineStr">
        <is>
          <t>交接单退回后重开一张新单</t>
        </is>
      </c>
      <c r="D8" s="3" t="inlineStr">
        <is>
          <t>批次号校验列是否出现「重复」</t>
        </is>
      </c>
      <c r="E8" s="3" t="inlineStr">
        <is>
          <t>保留原单加修改说明，不开新批次号</t>
        </is>
      </c>
      <c r="F8" s="3" t="n"/>
      <c r="G8" s="3" t="n"/>
    </row>
    <row r="9">
      <c r="A9" s="3" t="n">
        <v>8</v>
      </c>
      <c r="B9" s="3" t="inlineStr">
        <is>
          <t>利器盒件数偏差</t>
        </is>
      </c>
      <c r="C9" s="3" t="inlineStr">
        <is>
          <t>利器盒未称重、按个折算</t>
        </is>
      </c>
      <c r="D9" s="3" t="inlineStr">
        <is>
          <t>利器盒入库是否单独称重</t>
        </is>
      </c>
      <c r="E9" s="3" t="inlineStr">
        <is>
          <t>利器盒单独称重入账，不按经验折算</t>
        </is>
      </c>
      <c r="F9" s="3" t="n"/>
      <c r="G9" s="3" t="n"/>
    </row>
    <row r="10">
      <c r="A10" s="3" t="n">
        <v>9</v>
      </c>
      <c r="B10" s="3" t="inlineStr">
        <is>
          <t>清洗消毒记录缺失</t>
        </is>
      </c>
      <c r="C10" s="3" t="inlineStr">
        <is>
          <t>转运后未记录清洗消毒</t>
        </is>
      </c>
      <c r="D10" s="3" t="inlineStr">
        <is>
          <t>暂存间清洗消毒台账</t>
        </is>
      </c>
      <c r="E10" s="3" t="inlineStr">
        <is>
          <t>补齐记录，并把清洗动作纳入交接流程</t>
        </is>
      </c>
      <c r="F10" s="3" t="n"/>
      <c r="G10" s="3" t="n"/>
    </row>
    <row r="11">
      <c r="A11" s="3" t="n">
        <v>10</v>
      </c>
      <c r="B11" s="3" t="inlineStr">
        <is>
          <t>钥匙与人员不符</t>
        </is>
      </c>
      <c r="C11" s="3" t="inlineStr">
        <is>
          <t>交接人非授权开锁人</t>
        </is>
      </c>
      <c r="D11" s="3" t="inlineStr">
        <is>
          <t>钥匙管理与开门记录</t>
        </is>
      </c>
      <c r="E11" s="3" t="inlineStr">
        <is>
          <t>明确授权人名单，交接单接收人须在名单内</t>
        </is>
      </c>
      <c r="F11" s="3" t="n"/>
      <c r="G11" s="3" t="n"/>
    </row>
    <row r="12">
      <c r="A12" s="3" t="n">
        <v>11</v>
      </c>
      <c r="B12" s="3" t="inlineStr">
        <is>
          <t>上报口径与内部口径不一致</t>
        </is>
      </c>
      <c r="C12" s="3" t="inlineStr">
        <is>
          <t>内部用件数、上报用重量</t>
        </is>
      </c>
      <c r="D12" s="3" t="inlineStr">
        <is>
          <t>属地平台上报明细</t>
        </is>
      </c>
      <c r="E12" s="3" t="inlineStr">
        <is>
          <t>建立件数与重量的换算对照，按批次可回溯</t>
        </is>
      </c>
      <c r="F12" s="3" t="n"/>
      <c r="G12" s="3" t="n"/>
    </row>
    <row r="13">
      <c r="A13" s="3" t="n">
        <v>12</v>
      </c>
      <c r="B13" s="3" t="inlineStr">
        <is>
          <t>小机构合单</t>
        </is>
      </c>
      <c r="C13" s="3" t="inlineStr">
        <is>
          <t>几家合并开一张交接单</t>
        </is>
      </c>
      <c r="D13" s="3" t="inlineStr">
        <is>
          <t>交接单抬头与机构数</t>
        </is>
      </c>
      <c r="E13" s="3" t="inlineStr">
        <is>
          <t>按机构分别开单，同一片区也要单据分开</t>
        </is>
      </c>
      <c r="F13" s="3" t="n"/>
      <c r="G13" s="3" t="n"/>
    </row>
  </sheetData>
  <dataValidations count="1">
    <dataValidation sqref="F2 F3 F4 F5 F6 F7 F8 F9 F10 F11 F12 F13" showDropDown="0" showInputMessage="0" showErrorMessage="0" allowBlank="1" type="list">
      <formula1>"是,否"</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2026-10-26T20:24:35Z</dcterms:created>
  <dcterms:modified xmlns:dcterms="http://purl.org/dc/terms/" xmlns:xsi="http://www.w3.org/2001/XMLSchema-instance" xsi:type="dcterms:W3CDTF">2026-10-26T20:24:35Z</dcterms:modified>
</cp:coreProperties>
</file>