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用说明" sheetId="1" state="visible" r:id="rId1"/>
    <sheet xmlns:r="http://schemas.openxmlformats.org/officeDocument/2006/relationships" name="标签打印记录" sheetId="2" state="visible" r:id="rId2"/>
    <sheet xmlns:r="http://schemas.openxmlformats.org/officeDocument/2006/relationships" name="扫码核验" sheetId="3" state="visible" r:id="rId3"/>
    <sheet xmlns:r="http://schemas.openxmlformats.org/officeDocument/2006/relationships" name="扫不出速查" sheetId="4" state="visible" r:id="rId4"/>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微软雅黑"/>
      <b val="1"/>
      <color rgb="001F4E3D"/>
      <sz val="12"/>
    </font>
    <font>
      <name val="微软雅黑"/>
      <b val="1"/>
      <color rgb="001F4E3D"/>
      <sz val="10"/>
    </font>
    <font>
      <name val="微软雅黑"/>
      <sz val="9"/>
    </font>
    <font>
      <name val="微软雅黑"/>
      <b val="1"/>
      <color rgb="00FFFFFF"/>
      <sz val="10"/>
    </font>
    <font>
      <name val="微软雅黑"/>
      <b val="1"/>
      <sz val="10"/>
    </font>
    <font>
      <name val="微软雅黑"/>
      <b val="1"/>
      <color rgb="00B03A2E"/>
      <sz val="10"/>
    </font>
  </fonts>
  <fills count="3">
    <fill>
      <patternFill/>
    </fill>
    <fill>
      <patternFill patternType="gray125"/>
    </fill>
    <fill>
      <patternFill patternType="solid">
        <fgColor rgb="001F4E3D"/>
      </patternFill>
    </fill>
  </fills>
  <borders count="2">
    <border>
      <left/>
      <right/>
      <top/>
      <bottom/>
      <diagonal/>
    </border>
    <border>
      <left style="thin">
        <color rgb="00BFD4C9"/>
      </left>
      <right style="thin">
        <color rgb="00BFD4C9"/>
      </right>
      <top style="thin">
        <color rgb="00BFD4C9"/>
      </top>
      <bottom style="thin">
        <color rgb="00BFD4C9"/>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applyAlignment="1" pivotButton="0" quotePrefix="0" xfId="0">
      <alignment vertical="top"/>
    </xf>
    <xf numFmtId="0" fontId="3" fillId="0" borderId="0" applyAlignment="1" pivotButton="0" quotePrefix="0" xfId="0">
      <alignment vertical="top" wrapText="1"/>
    </xf>
    <xf numFmtId="0" fontId="4" fillId="2" borderId="1" applyAlignment="1" pivotButton="0" quotePrefix="0" xfId="0">
      <alignment horizontal="center" vertical="center" wrapText="1"/>
    </xf>
    <xf numFmtId="0" fontId="3" fillId="0" borderId="1" applyAlignment="1" pivotButton="0" quotePrefix="0" xfId="0">
      <alignment vertical="top" wrapText="1"/>
    </xf>
    <xf numFmtId="0" fontId="5" fillId="0" borderId="0" pivotButton="0" quotePrefix="0" xfId="0"/>
    <xf numFmtId="0" fontId="3" fillId="0" borderId="0"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16" customWidth="1" min="1" max="1"/>
    <col width="96" customWidth="1" min="2" max="2"/>
  </cols>
  <sheetData>
    <row r="1">
      <c r="A1" s="1" t="inlineStr">
        <is>
          <t>二维码打印与扫码核验台账（内部核对底稿）</t>
        </is>
      </c>
    </row>
    <row r="3" ht="46" customHeight="1">
      <c r="A3" s="2" t="inlineStr">
        <is>
          <t>本表是什么</t>
        </is>
      </c>
      <c r="B3" s="3" t="inlineStr">
        <is>
          <t>把「标签二维码印出来」到「扫码能落回这一桶」之间的打印记录与抽检结果记下来。它不是法定申报表，也不能替代危险废物管理台账。</t>
        </is>
      </c>
    </row>
    <row r="4" ht="46" customHeight="1">
      <c r="A4" s="2" t="inlineStr">
        <is>
          <t>为什么不合并成一张</t>
        </is>
      </c>
      <c r="B4" s="3" t="inlineStr">
        <is>
          <t>打印记录是「谁打的、重打过没有」，扫码核验是「贴上去以后现场还读不读得出」。两件事的发生时间和责任人不同，合并后必然出现只填一半的行。</t>
        </is>
      </c>
    </row>
    <row r="5" ht="46" customHeight="1">
      <c r="A5" s="2" t="inlineStr">
        <is>
          <t>三个工作表怎么配合</t>
        </is>
      </c>
      <c r="B5" s="3" t="inlineStr">
        <is>
          <t>①打印记录：每次打印/重打一行 ②扫码核验：每次抽检一行，只在现场填 ③扫不出速查：出问题时按现象对照处理动作。</t>
        </is>
      </c>
    </row>
    <row r="6" ht="46" customHeight="1">
      <c r="A6" s="2" t="inlineStr">
        <is>
          <t>口径声明</t>
        </is>
      </c>
      <c r="B6" s="3" t="inlineStr">
        <is>
          <t>本表不写死贮存天数、废物代码与标签硬件尺寸。识别标志的字段、尺寸与颜色要求，以现行危险废物识别标志设置标准与属地生态环境部门口径为准。</t>
        </is>
      </c>
    </row>
    <row r="7" ht="46" customHeight="1">
      <c r="A7" s="2" t="inlineStr">
        <is>
          <t>填表纪律</t>
        </is>
      </c>
      <c r="B7" s="3" t="inlineStr">
        <is>
          <t>①一个容器在同一时间只能有一张有效标签 ②重打必须写清原因并把旧标识标作废 ③抽检不合格要当场处理，不留到月底统一改 ④不确定的信息写「待核」，不写估计值。</t>
        </is>
      </c>
    </row>
    <row r="8" ht="46" customHeight="1">
      <c r="A8" s="2" t="inlineStr">
        <is>
          <t>建议频率</t>
        </is>
      </c>
      <c r="B8" s="3" t="inlineStr">
        <is>
          <t>打印记录每批次填；扫码核验每周至少 1 次，覆盖全部容器类别；覆膜/塑封后的复扫单独记一笔。</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43"/>
  <sheetViews>
    <sheetView workbookViewId="0">
      <pane ySplit="1" topLeftCell="A2" activePane="bottomLeft" state="frozen"/>
      <selection pane="bottomLeft" activeCell="A1" sqref="A1"/>
    </sheetView>
  </sheetViews>
  <sheetFormatPr baseColWidth="8" defaultRowHeight="15"/>
  <cols>
    <col width="6" customWidth="1" min="1" max="1"/>
    <col width="12" customWidth="1" min="2" max="2"/>
    <col width="16" customWidth="1" min="3" max="3"/>
    <col width="20" customWidth="1" min="4" max="4"/>
    <col width="14" customWidth="1" min="5" max="5"/>
    <col width="30" customWidth="1" min="6" max="6"/>
    <col width="12" customWidth="1" min="7" max="7"/>
    <col width="14" customWidth="1" min="8" max="8"/>
    <col width="14" customWidth="1" min="9" max="9"/>
    <col width="14" customWidth="1" min="10" max="10"/>
    <col width="10" customWidth="1" min="11" max="11"/>
    <col width="22" customWidth="1" min="12" max="12"/>
  </cols>
  <sheetData>
    <row r="1" ht="30" customHeight="1">
      <c r="A1" s="4" t="inlineStr">
        <is>
          <t>序号</t>
        </is>
      </c>
      <c r="B1" s="4" t="inlineStr">
        <is>
          <t>打印日期</t>
        </is>
      </c>
      <c r="C1" s="4" t="inlineStr">
        <is>
          <t>容器编号</t>
        </is>
      </c>
      <c r="D1" s="4" t="inlineStr">
        <is>
          <t>废物名称</t>
        </is>
      </c>
      <c r="E1" s="4" t="inlineStr">
        <is>
          <t>废物代码</t>
        </is>
      </c>
      <c r="F1" s="4" t="inlineStr">
        <is>
          <t>标识串（数字识别码）</t>
        </is>
      </c>
      <c r="G1" s="4" t="inlineStr">
        <is>
          <t>打印方式</t>
        </is>
      </c>
      <c r="H1" s="4" t="inlineStr">
        <is>
          <t>本次是第几次打印</t>
        </is>
      </c>
      <c r="I1" s="4" t="inlineStr">
        <is>
          <t>重打原因</t>
        </is>
      </c>
      <c r="J1" s="4" t="inlineStr">
        <is>
          <t>旧标识是否作废</t>
        </is>
      </c>
      <c r="K1" s="4" t="inlineStr">
        <is>
          <t>操作人</t>
        </is>
      </c>
      <c r="L1" s="4" t="inlineStr">
        <is>
          <t>备注</t>
        </is>
      </c>
    </row>
    <row r="2">
      <c r="A2" s="5" t="n">
        <v>1</v>
      </c>
      <c r="B2" s="5" t="n"/>
      <c r="C2" s="5" t="n"/>
      <c r="D2" s="5" t="n"/>
      <c r="E2" s="5" t="n"/>
      <c r="F2" s="5" t="n"/>
      <c r="G2" s="5" t="n"/>
      <c r="H2" s="5">
        <f>IF(C2="","",COUNTIF($C$2:C2,C2))</f>
        <v/>
      </c>
      <c r="I2" s="5">
        <f>IF(H2="","",IF(H2=1,"首次打印","重打"))</f>
        <v/>
      </c>
      <c r="J2" s="5" t="n"/>
      <c r="K2" s="5" t="n"/>
      <c r="L2" s="5" t="n"/>
    </row>
    <row r="3">
      <c r="A3" s="5" t="n">
        <v>2</v>
      </c>
      <c r="B3" s="5" t="n"/>
      <c r="C3" s="5" t="n"/>
      <c r="D3" s="5" t="n"/>
      <c r="E3" s="5" t="n"/>
      <c r="F3" s="5" t="n"/>
      <c r="G3" s="5" t="n"/>
      <c r="H3" s="5">
        <f>IF(C3="","",COUNTIF($C$2:C3,C3))</f>
        <v/>
      </c>
      <c r="I3" s="5">
        <f>IF(H3="","",IF(H3=1,"首次打印","重打"))</f>
        <v/>
      </c>
      <c r="J3" s="5" t="n"/>
      <c r="K3" s="5" t="n"/>
      <c r="L3" s="5" t="n"/>
    </row>
    <row r="4">
      <c r="A4" s="5" t="n">
        <v>3</v>
      </c>
      <c r="B4" s="5" t="n"/>
      <c r="C4" s="5" t="n"/>
      <c r="D4" s="5" t="n"/>
      <c r="E4" s="5" t="n"/>
      <c r="F4" s="5" t="n"/>
      <c r="G4" s="5" t="n"/>
      <c r="H4" s="5">
        <f>IF(C4="","",COUNTIF($C$2:C4,C4))</f>
        <v/>
      </c>
      <c r="I4" s="5">
        <f>IF(H4="","",IF(H4=1,"首次打印","重打"))</f>
        <v/>
      </c>
      <c r="J4" s="5" t="n"/>
      <c r="K4" s="5" t="n"/>
      <c r="L4" s="5" t="n"/>
    </row>
    <row r="5">
      <c r="A5" s="5" t="n">
        <v>4</v>
      </c>
      <c r="B5" s="5" t="n"/>
      <c r="C5" s="5" t="n"/>
      <c r="D5" s="5" t="n"/>
      <c r="E5" s="5" t="n"/>
      <c r="F5" s="5" t="n"/>
      <c r="G5" s="5" t="n"/>
      <c r="H5" s="5">
        <f>IF(C5="","",COUNTIF($C$2:C5,C5))</f>
        <v/>
      </c>
      <c r="I5" s="5">
        <f>IF(H5="","",IF(H5=1,"首次打印","重打"))</f>
        <v/>
      </c>
      <c r="J5" s="5" t="n"/>
      <c r="K5" s="5" t="n"/>
      <c r="L5" s="5" t="n"/>
    </row>
    <row r="6">
      <c r="A6" s="5" t="n">
        <v>5</v>
      </c>
      <c r="B6" s="5" t="n"/>
      <c r="C6" s="5" t="n"/>
      <c r="D6" s="5" t="n"/>
      <c r="E6" s="5" t="n"/>
      <c r="F6" s="5" t="n"/>
      <c r="G6" s="5" t="n"/>
      <c r="H6" s="5">
        <f>IF(C6="","",COUNTIF($C$2:C6,C6))</f>
        <v/>
      </c>
      <c r="I6" s="5">
        <f>IF(H6="","",IF(H6=1,"首次打印","重打"))</f>
        <v/>
      </c>
      <c r="J6" s="5" t="n"/>
      <c r="K6" s="5" t="n"/>
      <c r="L6" s="5" t="n"/>
    </row>
    <row r="7">
      <c r="A7" s="5" t="n">
        <v>6</v>
      </c>
      <c r="B7" s="5" t="n"/>
      <c r="C7" s="5" t="n"/>
      <c r="D7" s="5" t="n"/>
      <c r="E7" s="5" t="n"/>
      <c r="F7" s="5" t="n"/>
      <c r="G7" s="5" t="n"/>
      <c r="H7" s="5">
        <f>IF(C7="","",COUNTIF($C$2:C7,C7))</f>
        <v/>
      </c>
      <c r="I7" s="5">
        <f>IF(H7="","",IF(H7=1,"首次打印","重打"))</f>
        <v/>
      </c>
      <c r="J7" s="5" t="n"/>
      <c r="K7" s="5" t="n"/>
      <c r="L7" s="5" t="n"/>
    </row>
    <row r="8">
      <c r="A8" s="5" t="n">
        <v>7</v>
      </c>
      <c r="B8" s="5" t="n"/>
      <c r="C8" s="5" t="n"/>
      <c r="D8" s="5" t="n"/>
      <c r="E8" s="5" t="n"/>
      <c r="F8" s="5" t="n"/>
      <c r="G8" s="5" t="n"/>
      <c r="H8" s="5">
        <f>IF(C8="","",COUNTIF($C$2:C8,C8))</f>
        <v/>
      </c>
      <c r="I8" s="5">
        <f>IF(H8="","",IF(H8=1,"首次打印","重打"))</f>
        <v/>
      </c>
      <c r="J8" s="5" t="n"/>
      <c r="K8" s="5" t="n"/>
      <c r="L8" s="5" t="n"/>
    </row>
    <row r="9">
      <c r="A9" s="5" t="n">
        <v>8</v>
      </c>
      <c r="B9" s="5" t="n"/>
      <c r="C9" s="5" t="n"/>
      <c r="D9" s="5" t="n"/>
      <c r="E9" s="5" t="n"/>
      <c r="F9" s="5" t="n"/>
      <c r="G9" s="5" t="n"/>
      <c r="H9" s="5">
        <f>IF(C9="","",COUNTIF($C$2:C9,C9))</f>
        <v/>
      </c>
      <c r="I9" s="5">
        <f>IF(H9="","",IF(H9=1,"首次打印","重打"))</f>
        <v/>
      </c>
      <c r="J9" s="5" t="n"/>
      <c r="K9" s="5" t="n"/>
      <c r="L9" s="5" t="n"/>
    </row>
    <row r="10">
      <c r="A10" s="5" t="n">
        <v>9</v>
      </c>
      <c r="B10" s="5" t="n"/>
      <c r="C10" s="5" t="n"/>
      <c r="D10" s="5" t="n"/>
      <c r="E10" s="5" t="n"/>
      <c r="F10" s="5" t="n"/>
      <c r="G10" s="5" t="n"/>
      <c r="H10" s="5">
        <f>IF(C10="","",COUNTIF($C$2:C10,C10))</f>
        <v/>
      </c>
      <c r="I10" s="5">
        <f>IF(H10="","",IF(H10=1,"首次打印","重打"))</f>
        <v/>
      </c>
      <c r="J10" s="5" t="n"/>
      <c r="K10" s="5" t="n"/>
      <c r="L10" s="5" t="n"/>
    </row>
    <row r="11">
      <c r="A11" s="5" t="n">
        <v>10</v>
      </c>
      <c r="B11" s="5" t="n"/>
      <c r="C11" s="5" t="n"/>
      <c r="D11" s="5" t="n"/>
      <c r="E11" s="5" t="n"/>
      <c r="F11" s="5" t="n"/>
      <c r="G11" s="5" t="n"/>
      <c r="H11" s="5">
        <f>IF(C11="","",COUNTIF($C$2:C11,C11))</f>
        <v/>
      </c>
      <c r="I11" s="5">
        <f>IF(H11="","",IF(H11=1,"首次打印","重打"))</f>
        <v/>
      </c>
      <c r="J11" s="5" t="n"/>
      <c r="K11" s="5" t="n"/>
      <c r="L11" s="5" t="n"/>
    </row>
    <row r="12">
      <c r="A12" s="5" t="n">
        <v>11</v>
      </c>
      <c r="B12" s="5" t="n"/>
      <c r="C12" s="5" t="n"/>
      <c r="D12" s="5" t="n"/>
      <c r="E12" s="5" t="n"/>
      <c r="F12" s="5" t="n"/>
      <c r="G12" s="5" t="n"/>
      <c r="H12" s="5">
        <f>IF(C12="","",COUNTIF($C$2:C12,C12))</f>
        <v/>
      </c>
      <c r="I12" s="5">
        <f>IF(H12="","",IF(H12=1,"首次打印","重打"))</f>
        <v/>
      </c>
      <c r="J12" s="5" t="n"/>
      <c r="K12" s="5" t="n"/>
      <c r="L12" s="5" t="n"/>
    </row>
    <row r="13">
      <c r="A13" s="5" t="n">
        <v>12</v>
      </c>
      <c r="B13" s="5" t="n"/>
      <c r="C13" s="5" t="n"/>
      <c r="D13" s="5" t="n"/>
      <c r="E13" s="5" t="n"/>
      <c r="F13" s="5" t="n"/>
      <c r="G13" s="5" t="n"/>
      <c r="H13" s="5">
        <f>IF(C13="","",COUNTIF($C$2:C13,C13))</f>
        <v/>
      </c>
      <c r="I13" s="5">
        <f>IF(H13="","",IF(H13=1,"首次打印","重打"))</f>
        <v/>
      </c>
      <c r="J13" s="5" t="n"/>
      <c r="K13" s="5" t="n"/>
      <c r="L13" s="5" t="n"/>
    </row>
    <row r="14">
      <c r="A14" s="5" t="n">
        <v>13</v>
      </c>
      <c r="B14" s="5" t="n"/>
      <c r="C14" s="5" t="n"/>
      <c r="D14" s="5" t="n"/>
      <c r="E14" s="5" t="n"/>
      <c r="F14" s="5" t="n"/>
      <c r="G14" s="5" t="n"/>
      <c r="H14" s="5">
        <f>IF(C14="","",COUNTIF($C$2:C14,C14))</f>
        <v/>
      </c>
      <c r="I14" s="5">
        <f>IF(H14="","",IF(H14=1,"首次打印","重打"))</f>
        <v/>
      </c>
      <c r="J14" s="5" t="n"/>
      <c r="K14" s="5" t="n"/>
      <c r="L14" s="5" t="n"/>
    </row>
    <row r="15">
      <c r="A15" s="5" t="n">
        <v>14</v>
      </c>
      <c r="B15" s="5" t="n"/>
      <c r="C15" s="5" t="n"/>
      <c r="D15" s="5" t="n"/>
      <c r="E15" s="5" t="n"/>
      <c r="F15" s="5" t="n"/>
      <c r="G15" s="5" t="n"/>
      <c r="H15" s="5">
        <f>IF(C15="","",COUNTIF($C$2:C15,C15))</f>
        <v/>
      </c>
      <c r="I15" s="5">
        <f>IF(H15="","",IF(H15=1,"首次打印","重打"))</f>
        <v/>
      </c>
      <c r="J15" s="5" t="n"/>
      <c r="K15" s="5" t="n"/>
      <c r="L15" s="5" t="n"/>
    </row>
    <row r="16">
      <c r="A16" s="5" t="n">
        <v>15</v>
      </c>
      <c r="B16" s="5" t="n"/>
      <c r="C16" s="5" t="n"/>
      <c r="D16" s="5" t="n"/>
      <c r="E16" s="5" t="n"/>
      <c r="F16" s="5" t="n"/>
      <c r="G16" s="5" t="n"/>
      <c r="H16" s="5">
        <f>IF(C16="","",COUNTIF($C$2:C16,C16))</f>
        <v/>
      </c>
      <c r="I16" s="5">
        <f>IF(H16="","",IF(H16=1,"首次打印","重打"))</f>
        <v/>
      </c>
      <c r="J16" s="5" t="n"/>
      <c r="K16" s="5" t="n"/>
      <c r="L16" s="5" t="n"/>
    </row>
    <row r="17">
      <c r="A17" s="5" t="n">
        <v>16</v>
      </c>
      <c r="B17" s="5" t="n"/>
      <c r="C17" s="5" t="n"/>
      <c r="D17" s="5" t="n"/>
      <c r="E17" s="5" t="n"/>
      <c r="F17" s="5" t="n"/>
      <c r="G17" s="5" t="n"/>
      <c r="H17" s="5">
        <f>IF(C17="","",COUNTIF($C$2:C17,C17))</f>
        <v/>
      </c>
      <c r="I17" s="5">
        <f>IF(H17="","",IF(H17=1,"首次打印","重打"))</f>
        <v/>
      </c>
      <c r="J17" s="5" t="n"/>
      <c r="K17" s="5" t="n"/>
      <c r="L17" s="5" t="n"/>
    </row>
    <row r="18">
      <c r="A18" s="5" t="n">
        <v>17</v>
      </c>
      <c r="B18" s="5" t="n"/>
      <c r="C18" s="5" t="n"/>
      <c r="D18" s="5" t="n"/>
      <c r="E18" s="5" t="n"/>
      <c r="F18" s="5" t="n"/>
      <c r="G18" s="5" t="n"/>
      <c r="H18" s="5">
        <f>IF(C18="","",COUNTIF($C$2:C18,C18))</f>
        <v/>
      </c>
      <c r="I18" s="5">
        <f>IF(H18="","",IF(H18=1,"首次打印","重打"))</f>
        <v/>
      </c>
      <c r="J18" s="5" t="n"/>
      <c r="K18" s="5" t="n"/>
      <c r="L18" s="5" t="n"/>
    </row>
    <row r="19">
      <c r="A19" s="5" t="n">
        <v>18</v>
      </c>
      <c r="B19" s="5" t="n"/>
      <c r="C19" s="5" t="n"/>
      <c r="D19" s="5" t="n"/>
      <c r="E19" s="5" t="n"/>
      <c r="F19" s="5" t="n"/>
      <c r="G19" s="5" t="n"/>
      <c r="H19" s="5">
        <f>IF(C19="","",COUNTIF($C$2:C19,C19))</f>
        <v/>
      </c>
      <c r="I19" s="5">
        <f>IF(H19="","",IF(H19=1,"首次打印","重打"))</f>
        <v/>
      </c>
      <c r="J19" s="5" t="n"/>
      <c r="K19" s="5" t="n"/>
      <c r="L19" s="5" t="n"/>
    </row>
    <row r="20">
      <c r="A20" s="5" t="n">
        <v>19</v>
      </c>
      <c r="B20" s="5" t="n"/>
      <c r="C20" s="5" t="n"/>
      <c r="D20" s="5" t="n"/>
      <c r="E20" s="5" t="n"/>
      <c r="F20" s="5" t="n"/>
      <c r="G20" s="5" t="n"/>
      <c r="H20" s="5">
        <f>IF(C20="","",COUNTIF($C$2:C20,C20))</f>
        <v/>
      </c>
      <c r="I20" s="5">
        <f>IF(H20="","",IF(H20=1,"首次打印","重打"))</f>
        <v/>
      </c>
      <c r="J20" s="5" t="n"/>
      <c r="K20" s="5" t="n"/>
      <c r="L20" s="5" t="n"/>
    </row>
    <row r="21">
      <c r="A21" s="5" t="n">
        <v>20</v>
      </c>
      <c r="B21" s="5" t="n"/>
      <c r="C21" s="5" t="n"/>
      <c r="D21" s="5" t="n"/>
      <c r="E21" s="5" t="n"/>
      <c r="F21" s="5" t="n"/>
      <c r="G21" s="5" t="n"/>
      <c r="H21" s="5">
        <f>IF(C21="","",COUNTIF($C$2:C21,C21))</f>
        <v/>
      </c>
      <c r="I21" s="5">
        <f>IF(H21="","",IF(H21=1,"首次打印","重打"))</f>
        <v/>
      </c>
      <c r="J21" s="5" t="n"/>
      <c r="K21" s="5" t="n"/>
      <c r="L21" s="5" t="n"/>
    </row>
    <row r="22">
      <c r="A22" s="5" t="n">
        <v>21</v>
      </c>
      <c r="B22" s="5" t="n"/>
      <c r="C22" s="5" t="n"/>
      <c r="D22" s="5" t="n"/>
      <c r="E22" s="5" t="n"/>
      <c r="F22" s="5" t="n"/>
      <c r="G22" s="5" t="n"/>
      <c r="H22" s="5">
        <f>IF(C22="","",COUNTIF($C$2:C22,C22))</f>
        <v/>
      </c>
      <c r="I22" s="5">
        <f>IF(H22="","",IF(H22=1,"首次打印","重打"))</f>
        <v/>
      </c>
      <c r="J22" s="5" t="n"/>
      <c r="K22" s="5" t="n"/>
      <c r="L22" s="5" t="n"/>
    </row>
    <row r="23">
      <c r="A23" s="5" t="n">
        <v>22</v>
      </c>
      <c r="B23" s="5" t="n"/>
      <c r="C23" s="5" t="n"/>
      <c r="D23" s="5" t="n"/>
      <c r="E23" s="5" t="n"/>
      <c r="F23" s="5" t="n"/>
      <c r="G23" s="5" t="n"/>
      <c r="H23" s="5">
        <f>IF(C23="","",COUNTIF($C$2:C23,C23))</f>
        <v/>
      </c>
      <c r="I23" s="5">
        <f>IF(H23="","",IF(H23=1,"首次打印","重打"))</f>
        <v/>
      </c>
      <c r="J23" s="5" t="n"/>
      <c r="K23" s="5" t="n"/>
      <c r="L23" s="5" t="n"/>
    </row>
    <row r="24">
      <c r="A24" s="5" t="n">
        <v>23</v>
      </c>
      <c r="B24" s="5" t="n"/>
      <c r="C24" s="5" t="n"/>
      <c r="D24" s="5" t="n"/>
      <c r="E24" s="5" t="n"/>
      <c r="F24" s="5" t="n"/>
      <c r="G24" s="5" t="n"/>
      <c r="H24" s="5">
        <f>IF(C24="","",COUNTIF($C$2:C24,C24))</f>
        <v/>
      </c>
      <c r="I24" s="5">
        <f>IF(H24="","",IF(H24=1,"首次打印","重打"))</f>
        <v/>
      </c>
      <c r="J24" s="5" t="n"/>
      <c r="K24" s="5" t="n"/>
      <c r="L24" s="5" t="n"/>
    </row>
    <row r="25">
      <c r="A25" s="5" t="n">
        <v>24</v>
      </c>
      <c r="B25" s="5" t="n"/>
      <c r="C25" s="5" t="n"/>
      <c r="D25" s="5" t="n"/>
      <c r="E25" s="5" t="n"/>
      <c r="F25" s="5" t="n"/>
      <c r="G25" s="5" t="n"/>
      <c r="H25" s="5">
        <f>IF(C25="","",COUNTIF($C$2:C25,C25))</f>
        <v/>
      </c>
      <c r="I25" s="5">
        <f>IF(H25="","",IF(H25=1,"首次打印","重打"))</f>
        <v/>
      </c>
      <c r="J25" s="5" t="n"/>
      <c r="K25" s="5" t="n"/>
      <c r="L25" s="5" t="n"/>
    </row>
    <row r="26">
      <c r="A26" s="5" t="n">
        <v>25</v>
      </c>
      <c r="B26" s="5" t="n"/>
      <c r="C26" s="5" t="n"/>
      <c r="D26" s="5" t="n"/>
      <c r="E26" s="5" t="n"/>
      <c r="F26" s="5" t="n"/>
      <c r="G26" s="5" t="n"/>
      <c r="H26" s="5">
        <f>IF(C26="","",COUNTIF($C$2:C26,C26))</f>
        <v/>
      </c>
      <c r="I26" s="5">
        <f>IF(H26="","",IF(H26=1,"首次打印","重打"))</f>
        <v/>
      </c>
      <c r="J26" s="5" t="n"/>
      <c r="K26" s="5" t="n"/>
      <c r="L26" s="5" t="n"/>
    </row>
    <row r="27">
      <c r="A27" s="5" t="n">
        <v>26</v>
      </c>
      <c r="B27" s="5" t="n"/>
      <c r="C27" s="5" t="n"/>
      <c r="D27" s="5" t="n"/>
      <c r="E27" s="5" t="n"/>
      <c r="F27" s="5" t="n"/>
      <c r="G27" s="5" t="n"/>
      <c r="H27" s="5">
        <f>IF(C27="","",COUNTIF($C$2:C27,C27))</f>
        <v/>
      </c>
      <c r="I27" s="5">
        <f>IF(H27="","",IF(H27=1,"首次打印","重打"))</f>
        <v/>
      </c>
      <c r="J27" s="5" t="n"/>
      <c r="K27" s="5" t="n"/>
      <c r="L27" s="5" t="n"/>
    </row>
    <row r="28">
      <c r="A28" s="5" t="n">
        <v>27</v>
      </c>
      <c r="B28" s="5" t="n"/>
      <c r="C28" s="5" t="n"/>
      <c r="D28" s="5" t="n"/>
      <c r="E28" s="5" t="n"/>
      <c r="F28" s="5" t="n"/>
      <c r="G28" s="5" t="n"/>
      <c r="H28" s="5">
        <f>IF(C28="","",COUNTIF($C$2:C28,C28))</f>
        <v/>
      </c>
      <c r="I28" s="5">
        <f>IF(H28="","",IF(H28=1,"首次打印","重打"))</f>
        <v/>
      </c>
      <c r="J28" s="5" t="n"/>
      <c r="K28" s="5" t="n"/>
      <c r="L28" s="5" t="n"/>
    </row>
    <row r="29">
      <c r="A29" s="5" t="n">
        <v>28</v>
      </c>
      <c r="B29" s="5" t="n"/>
      <c r="C29" s="5" t="n"/>
      <c r="D29" s="5" t="n"/>
      <c r="E29" s="5" t="n"/>
      <c r="F29" s="5" t="n"/>
      <c r="G29" s="5" t="n"/>
      <c r="H29" s="5">
        <f>IF(C29="","",COUNTIF($C$2:C29,C29))</f>
        <v/>
      </c>
      <c r="I29" s="5">
        <f>IF(H29="","",IF(H29=1,"首次打印","重打"))</f>
        <v/>
      </c>
      <c r="J29" s="5" t="n"/>
      <c r="K29" s="5" t="n"/>
      <c r="L29" s="5" t="n"/>
    </row>
    <row r="30">
      <c r="A30" s="5" t="n">
        <v>29</v>
      </c>
      <c r="B30" s="5" t="n"/>
      <c r="C30" s="5" t="n"/>
      <c r="D30" s="5" t="n"/>
      <c r="E30" s="5" t="n"/>
      <c r="F30" s="5" t="n"/>
      <c r="G30" s="5" t="n"/>
      <c r="H30" s="5">
        <f>IF(C30="","",COUNTIF($C$2:C30,C30))</f>
        <v/>
      </c>
      <c r="I30" s="5">
        <f>IF(H30="","",IF(H30=1,"首次打印","重打"))</f>
        <v/>
      </c>
      <c r="J30" s="5" t="n"/>
      <c r="K30" s="5" t="n"/>
      <c r="L30" s="5" t="n"/>
    </row>
    <row r="31">
      <c r="A31" s="5" t="n">
        <v>30</v>
      </c>
      <c r="B31" s="5" t="n"/>
      <c r="C31" s="5" t="n"/>
      <c r="D31" s="5" t="n"/>
      <c r="E31" s="5" t="n"/>
      <c r="F31" s="5" t="n"/>
      <c r="G31" s="5" t="n"/>
      <c r="H31" s="5">
        <f>IF(C31="","",COUNTIF($C$2:C31,C31))</f>
        <v/>
      </c>
      <c r="I31" s="5">
        <f>IF(H31="","",IF(H31=1,"首次打印","重打"))</f>
        <v/>
      </c>
      <c r="J31" s="5" t="n"/>
      <c r="K31" s="5" t="n"/>
      <c r="L31" s="5" t="n"/>
    </row>
    <row r="32">
      <c r="A32" s="5" t="n">
        <v>31</v>
      </c>
      <c r="B32" s="5" t="n"/>
      <c r="C32" s="5" t="n"/>
      <c r="D32" s="5" t="n"/>
      <c r="E32" s="5" t="n"/>
      <c r="F32" s="5" t="n"/>
      <c r="G32" s="5" t="n"/>
      <c r="H32" s="5">
        <f>IF(C32="","",COUNTIF($C$2:C32,C32))</f>
        <v/>
      </c>
      <c r="I32" s="5">
        <f>IF(H32="","",IF(H32=1,"首次打印","重打"))</f>
        <v/>
      </c>
      <c r="J32" s="5" t="n"/>
      <c r="K32" s="5" t="n"/>
      <c r="L32" s="5" t="n"/>
    </row>
    <row r="33">
      <c r="A33" s="5" t="n">
        <v>32</v>
      </c>
      <c r="B33" s="5" t="n"/>
      <c r="C33" s="5" t="n"/>
      <c r="D33" s="5" t="n"/>
      <c r="E33" s="5" t="n"/>
      <c r="F33" s="5" t="n"/>
      <c r="G33" s="5" t="n"/>
      <c r="H33" s="5">
        <f>IF(C33="","",COUNTIF($C$2:C33,C33))</f>
        <v/>
      </c>
      <c r="I33" s="5">
        <f>IF(H33="","",IF(H33=1,"首次打印","重打"))</f>
        <v/>
      </c>
      <c r="J33" s="5" t="n"/>
      <c r="K33" s="5" t="n"/>
      <c r="L33" s="5" t="n"/>
    </row>
    <row r="34">
      <c r="A34" s="5" t="n">
        <v>33</v>
      </c>
      <c r="B34" s="5" t="n"/>
      <c r="C34" s="5" t="n"/>
      <c r="D34" s="5" t="n"/>
      <c r="E34" s="5" t="n"/>
      <c r="F34" s="5" t="n"/>
      <c r="G34" s="5" t="n"/>
      <c r="H34" s="5">
        <f>IF(C34="","",COUNTIF($C$2:C34,C34))</f>
        <v/>
      </c>
      <c r="I34" s="5">
        <f>IF(H34="","",IF(H34=1,"首次打印","重打"))</f>
        <v/>
      </c>
      <c r="J34" s="5" t="n"/>
      <c r="K34" s="5" t="n"/>
      <c r="L34" s="5" t="n"/>
    </row>
    <row r="35">
      <c r="A35" s="5" t="n">
        <v>34</v>
      </c>
      <c r="B35" s="5" t="n"/>
      <c r="C35" s="5" t="n"/>
      <c r="D35" s="5" t="n"/>
      <c r="E35" s="5" t="n"/>
      <c r="F35" s="5" t="n"/>
      <c r="G35" s="5" t="n"/>
      <c r="H35" s="5">
        <f>IF(C35="","",COUNTIF($C$2:C35,C35))</f>
        <v/>
      </c>
      <c r="I35" s="5">
        <f>IF(H35="","",IF(H35=1,"首次打印","重打"))</f>
        <v/>
      </c>
      <c r="J35" s="5" t="n"/>
      <c r="K35" s="5" t="n"/>
      <c r="L35" s="5" t="n"/>
    </row>
    <row r="36">
      <c r="A36" s="5" t="n">
        <v>35</v>
      </c>
      <c r="B36" s="5" t="n"/>
      <c r="C36" s="5" t="n"/>
      <c r="D36" s="5" t="n"/>
      <c r="E36" s="5" t="n"/>
      <c r="F36" s="5" t="n"/>
      <c r="G36" s="5" t="n"/>
      <c r="H36" s="5">
        <f>IF(C36="","",COUNTIF($C$2:C36,C36))</f>
        <v/>
      </c>
      <c r="I36" s="5">
        <f>IF(H36="","",IF(H36=1,"首次打印","重打"))</f>
        <v/>
      </c>
      <c r="J36" s="5" t="n"/>
      <c r="K36" s="5" t="n"/>
      <c r="L36" s="5" t="n"/>
    </row>
    <row r="37">
      <c r="A37" s="5" t="n">
        <v>36</v>
      </c>
      <c r="B37" s="5" t="n"/>
      <c r="C37" s="5" t="n"/>
      <c r="D37" s="5" t="n"/>
      <c r="E37" s="5" t="n"/>
      <c r="F37" s="5" t="n"/>
      <c r="G37" s="5" t="n"/>
      <c r="H37" s="5">
        <f>IF(C37="","",COUNTIF($C$2:C37,C37))</f>
        <v/>
      </c>
      <c r="I37" s="5">
        <f>IF(H37="","",IF(H37=1,"首次打印","重打"))</f>
        <v/>
      </c>
      <c r="J37" s="5" t="n"/>
      <c r="K37" s="5" t="n"/>
      <c r="L37" s="5" t="n"/>
    </row>
    <row r="38">
      <c r="A38" s="5" t="n">
        <v>37</v>
      </c>
      <c r="B38" s="5" t="n"/>
      <c r="C38" s="5" t="n"/>
      <c r="D38" s="5" t="n"/>
      <c r="E38" s="5" t="n"/>
      <c r="F38" s="5" t="n"/>
      <c r="G38" s="5" t="n"/>
      <c r="H38" s="5">
        <f>IF(C38="","",COUNTIF($C$2:C38,C38))</f>
        <v/>
      </c>
      <c r="I38" s="5">
        <f>IF(H38="","",IF(H38=1,"首次打印","重打"))</f>
        <v/>
      </c>
      <c r="J38" s="5" t="n"/>
      <c r="K38" s="5" t="n"/>
      <c r="L38" s="5" t="n"/>
    </row>
    <row r="39">
      <c r="A39" s="5" t="n">
        <v>38</v>
      </c>
      <c r="B39" s="5" t="n"/>
      <c r="C39" s="5" t="n"/>
      <c r="D39" s="5" t="n"/>
      <c r="E39" s="5" t="n"/>
      <c r="F39" s="5" t="n"/>
      <c r="G39" s="5" t="n"/>
      <c r="H39" s="5">
        <f>IF(C39="","",COUNTIF($C$2:C39,C39))</f>
        <v/>
      </c>
      <c r="I39" s="5">
        <f>IF(H39="","",IF(H39=1,"首次打印","重打"))</f>
        <v/>
      </c>
      <c r="J39" s="5" t="n"/>
      <c r="K39" s="5" t="n"/>
      <c r="L39" s="5" t="n"/>
    </row>
    <row r="40">
      <c r="A40" s="5" t="n">
        <v>39</v>
      </c>
      <c r="B40" s="5" t="n"/>
      <c r="C40" s="5" t="n"/>
      <c r="D40" s="5" t="n"/>
      <c r="E40" s="5" t="n"/>
      <c r="F40" s="5" t="n"/>
      <c r="G40" s="5" t="n"/>
      <c r="H40" s="5">
        <f>IF(C40="","",COUNTIF($C$2:C40,C40))</f>
        <v/>
      </c>
      <c r="I40" s="5">
        <f>IF(H40="","",IF(H40=1,"首次打印","重打"))</f>
        <v/>
      </c>
      <c r="J40" s="5" t="n"/>
      <c r="K40" s="5" t="n"/>
      <c r="L40" s="5" t="n"/>
    </row>
    <row r="41">
      <c r="A41" s="5" t="n">
        <v>40</v>
      </c>
      <c r="B41" s="5" t="n"/>
      <c r="C41" s="5" t="n"/>
      <c r="D41" s="5" t="n"/>
      <c r="E41" s="5" t="n"/>
      <c r="F41" s="5" t="n"/>
      <c r="G41" s="5" t="n"/>
      <c r="H41" s="5">
        <f>IF(C41="","",COUNTIF($C$2:C41,C41))</f>
        <v/>
      </c>
      <c r="I41" s="5">
        <f>IF(H41="","",IF(H41=1,"首次打印","重打"))</f>
        <v/>
      </c>
      <c r="J41" s="5" t="n"/>
      <c r="K41" s="5" t="n"/>
      <c r="L41" s="5" t="n"/>
    </row>
    <row r="43">
      <c r="A43" s="6" t="inlineStr">
        <is>
          <t>合计</t>
        </is>
      </c>
      <c r="B43" s="7" t="inlineStr">
        <is>
          <t>打印行数</t>
        </is>
      </c>
      <c r="C43" s="7">
        <f>COUNTA(A2:A41)</f>
        <v/>
      </c>
      <c r="D43" s="7" t="inlineStr">
        <is>
          <t>涉及容器数</t>
        </is>
      </c>
      <c r="E43" s="7">
        <f>SUMPRODUCT((C2:C41&lt;&gt;"")/COUNTIF(C2:C41,C2:C41&amp;""))</f>
        <v/>
      </c>
      <c r="F43" s="7" t="inlineStr">
        <is>
          <t>重打行数</t>
        </is>
      </c>
      <c r="G43" s="7">
        <f>COUNTIF(I2:I41,"重打")</f>
        <v/>
      </c>
      <c r="H43" s="8" t="inlineStr">
        <is>
          <t>旧码未作废</t>
        </is>
      </c>
      <c r="I43" s="7">
        <f>COUNTIF(J2:J41,"否")</f>
        <v/>
      </c>
    </row>
  </sheetData>
  <dataValidations count="2">
    <dataValidation sqref="G2 G3 G4 G5 G6 G7 G8 G9 G10 G11 G12 G13 G14 G15 G16 G17 G18 G19 G20 G21 G22 G23 G24 G25 G26 G27 G28 G29 G30 G31 G32 G33 G34 G35 G36 G37 G38 G39 G40 G41" showDropDown="0" showInputMessage="0" showErrorMessage="0" allowBlank="1" type="list">
      <formula1>"现场打印,集中打印,补打,手工填写"</formula1>
    </dataValidation>
    <dataValidation sqref="J2 J3 J4 J5 J6 J7 J8 J9 J10 J11 J12 J13 J14 J15 J16 J17 J18 J19 J20 J21 J22 J23 J24 J25 J26 J27 J28 J29 J30 J31 J32 J33 J34 J35 J36 J37 J38 J39 J40 J41" showDropDown="0" showInputMessage="0" showErrorMessage="0" allowBlank="1" type="list">
      <formula1>"是,否"</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23"/>
  <sheetViews>
    <sheetView workbookViewId="0">
      <pane ySplit="1" topLeftCell="A2" activePane="bottomLeft" state="frozen"/>
      <selection pane="bottomLeft" activeCell="A1" sqref="A1"/>
    </sheetView>
  </sheetViews>
  <sheetFormatPr baseColWidth="8" defaultRowHeight="15"/>
  <cols>
    <col width="6" customWidth="1" min="1" max="1"/>
    <col width="12" customWidth="1" min="2" max="2"/>
    <col width="16" customWidth="1" min="3" max="3"/>
    <col width="26" customWidth="1" min="4" max="4"/>
    <col width="26" customWidth="1" min="5" max="5"/>
    <col width="12" customWidth="1" min="6" max="6"/>
    <col width="20" customWidth="1" min="7" max="7"/>
    <col width="18" customWidth="1" min="8" max="8"/>
    <col width="16" customWidth="1" min="9" max="9"/>
    <col width="10" customWidth="1" min="10" max="10"/>
    <col width="18" customWidth="1" min="11" max="11"/>
  </cols>
  <sheetData>
    <row r="1" ht="30" customHeight="1">
      <c r="A1" s="4" t="inlineStr">
        <is>
          <t>序号</t>
        </is>
      </c>
      <c r="B1" s="4" t="inlineStr">
        <is>
          <t>抽检日期</t>
        </is>
      </c>
      <c r="C1" s="4" t="inlineStr">
        <is>
          <t>容器编号</t>
        </is>
      </c>
      <c r="D1" s="4" t="inlineStr">
        <is>
          <t>扫出的标识串</t>
        </is>
      </c>
      <c r="E1" s="4" t="inlineStr">
        <is>
          <t>纸面标识串（人工读）</t>
        </is>
      </c>
      <c r="F1" s="4" t="inlineStr">
        <is>
          <t>标识是否一致</t>
        </is>
      </c>
      <c r="G1" s="4" t="inlineStr">
        <is>
          <t>扫码后能否落到这一桶</t>
        </is>
      </c>
      <c r="H1" s="4" t="inlineStr">
        <is>
          <t>覆膜/塑封后复扫</t>
        </is>
      </c>
      <c r="I1" s="4" t="inlineStr">
        <is>
          <t>断网时能否读出</t>
        </is>
      </c>
      <c r="J1" s="4" t="inlineStr">
        <is>
          <t>抽检人</t>
        </is>
      </c>
      <c r="K1" s="4" t="inlineStr">
        <is>
          <t>不合格处理动作</t>
        </is>
      </c>
    </row>
    <row r="2">
      <c r="A2" s="5" t="n">
        <v>1</v>
      </c>
      <c r="B2" s="5" t="n"/>
      <c r="C2" s="5" t="n"/>
      <c r="D2" s="5" t="n"/>
      <c r="E2" s="5" t="n"/>
      <c r="F2" s="5">
        <f>IF(OR(D2="",E2=""),"",IF(D2=E2,"一致","不一致"))</f>
        <v/>
      </c>
      <c r="G2" s="5" t="n"/>
      <c r="H2" s="5" t="n"/>
      <c r="I2" s="5" t="n"/>
      <c r="J2" s="5" t="n"/>
      <c r="K2" s="5" t="n"/>
    </row>
    <row r="3">
      <c r="A3" s="5" t="n">
        <v>2</v>
      </c>
      <c r="B3" s="5" t="n"/>
      <c r="C3" s="5" t="n"/>
      <c r="D3" s="5" t="n"/>
      <c r="E3" s="5" t="n"/>
      <c r="F3" s="5">
        <f>IF(OR(D3="",E3=""),"",IF(D3=E3,"一致","不一致"))</f>
        <v/>
      </c>
      <c r="G3" s="5" t="n"/>
      <c r="H3" s="5" t="n"/>
      <c r="I3" s="5" t="n"/>
      <c r="J3" s="5" t="n"/>
      <c r="K3" s="5" t="n"/>
    </row>
    <row r="4">
      <c r="A4" s="5" t="n">
        <v>3</v>
      </c>
      <c r="B4" s="5" t="n"/>
      <c r="C4" s="5" t="n"/>
      <c r="D4" s="5" t="n"/>
      <c r="E4" s="5" t="n"/>
      <c r="F4" s="5">
        <f>IF(OR(D4="",E4=""),"",IF(D4=E4,"一致","不一致"))</f>
        <v/>
      </c>
      <c r="G4" s="5" t="n"/>
      <c r="H4" s="5" t="n"/>
      <c r="I4" s="5" t="n"/>
      <c r="J4" s="5" t="n"/>
      <c r="K4" s="5" t="n"/>
    </row>
    <row r="5">
      <c r="A5" s="5" t="n">
        <v>4</v>
      </c>
      <c r="B5" s="5" t="n"/>
      <c r="C5" s="5" t="n"/>
      <c r="D5" s="5" t="n"/>
      <c r="E5" s="5" t="n"/>
      <c r="F5" s="5">
        <f>IF(OR(D5="",E5=""),"",IF(D5=E5,"一致","不一致"))</f>
        <v/>
      </c>
      <c r="G5" s="5" t="n"/>
      <c r="H5" s="5" t="n"/>
      <c r="I5" s="5" t="n"/>
      <c r="J5" s="5" t="n"/>
      <c r="K5" s="5" t="n"/>
    </row>
    <row r="6">
      <c r="A6" s="5" t="n">
        <v>5</v>
      </c>
      <c r="B6" s="5" t="n"/>
      <c r="C6" s="5" t="n"/>
      <c r="D6" s="5" t="n"/>
      <c r="E6" s="5" t="n"/>
      <c r="F6" s="5">
        <f>IF(OR(D6="",E6=""),"",IF(D6=E6,"一致","不一致"))</f>
        <v/>
      </c>
      <c r="G6" s="5" t="n"/>
      <c r="H6" s="5" t="n"/>
      <c r="I6" s="5" t="n"/>
      <c r="J6" s="5" t="n"/>
      <c r="K6" s="5" t="n"/>
    </row>
    <row r="7">
      <c r="A7" s="5" t="n">
        <v>6</v>
      </c>
      <c r="B7" s="5" t="n"/>
      <c r="C7" s="5" t="n"/>
      <c r="D7" s="5" t="n"/>
      <c r="E7" s="5" t="n"/>
      <c r="F7" s="5">
        <f>IF(OR(D7="",E7=""),"",IF(D7=E7,"一致","不一致"))</f>
        <v/>
      </c>
      <c r="G7" s="5" t="n"/>
      <c r="H7" s="5" t="n"/>
      <c r="I7" s="5" t="n"/>
      <c r="J7" s="5" t="n"/>
      <c r="K7" s="5" t="n"/>
    </row>
    <row r="8">
      <c r="A8" s="5" t="n">
        <v>7</v>
      </c>
      <c r="B8" s="5" t="n"/>
      <c r="C8" s="5" t="n"/>
      <c r="D8" s="5" t="n"/>
      <c r="E8" s="5" t="n"/>
      <c r="F8" s="5">
        <f>IF(OR(D8="",E8=""),"",IF(D8=E8,"一致","不一致"))</f>
        <v/>
      </c>
      <c r="G8" s="5" t="n"/>
      <c r="H8" s="5" t="n"/>
      <c r="I8" s="5" t="n"/>
      <c r="J8" s="5" t="n"/>
      <c r="K8" s="5" t="n"/>
    </row>
    <row r="9">
      <c r="A9" s="5" t="n">
        <v>8</v>
      </c>
      <c r="B9" s="5" t="n"/>
      <c r="C9" s="5" t="n"/>
      <c r="D9" s="5" t="n"/>
      <c r="E9" s="5" t="n"/>
      <c r="F9" s="5">
        <f>IF(OR(D9="",E9=""),"",IF(D9=E9,"一致","不一致"))</f>
        <v/>
      </c>
      <c r="G9" s="5" t="n"/>
      <c r="H9" s="5" t="n"/>
      <c r="I9" s="5" t="n"/>
      <c r="J9" s="5" t="n"/>
      <c r="K9" s="5" t="n"/>
    </row>
    <row r="10">
      <c r="A10" s="5" t="n">
        <v>9</v>
      </c>
      <c r="B10" s="5" t="n"/>
      <c r="C10" s="5" t="n"/>
      <c r="D10" s="5" t="n"/>
      <c r="E10" s="5" t="n"/>
      <c r="F10" s="5">
        <f>IF(OR(D10="",E10=""),"",IF(D10=E10,"一致","不一致"))</f>
        <v/>
      </c>
      <c r="G10" s="5" t="n"/>
      <c r="H10" s="5" t="n"/>
      <c r="I10" s="5" t="n"/>
      <c r="J10" s="5" t="n"/>
      <c r="K10" s="5" t="n"/>
    </row>
    <row r="11">
      <c r="A11" s="5" t="n">
        <v>10</v>
      </c>
      <c r="B11" s="5" t="n"/>
      <c r="C11" s="5" t="n"/>
      <c r="D11" s="5" t="n"/>
      <c r="E11" s="5" t="n"/>
      <c r="F11" s="5">
        <f>IF(OR(D11="",E11=""),"",IF(D11=E11,"一致","不一致"))</f>
        <v/>
      </c>
      <c r="G11" s="5" t="n"/>
      <c r="H11" s="5" t="n"/>
      <c r="I11" s="5" t="n"/>
      <c r="J11" s="5" t="n"/>
      <c r="K11" s="5" t="n"/>
    </row>
    <row r="12">
      <c r="A12" s="5" t="n">
        <v>11</v>
      </c>
      <c r="B12" s="5" t="n"/>
      <c r="C12" s="5" t="n"/>
      <c r="D12" s="5" t="n"/>
      <c r="E12" s="5" t="n"/>
      <c r="F12" s="5">
        <f>IF(OR(D12="",E12=""),"",IF(D12=E12,"一致","不一致"))</f>
        <v/>
      </c>
      <c r="G12" s="5" t="n"/>
      <c r="H12" s="5" t="n"/>
      <c r="I12" s="5" t="n"/>
      <c r="J12" s="5" t="n"/>
      <c r="K12" s="5" t="n"/>
    </row>
    <row r="13">
      <c r="A13" s="5" t="n">
        <v>12</v>
      </c>
      <c r="B13" s="5" t="n"/>
      <c r="C13" s="5" t="n"/>
      <c r="D13" s="5" t="n"/>
      <c r="E13" s="5" t="n"/>
      <c r="F13" s="5">
        <f>IF(OR(D13="",E13=""),"",IF(D13=E13,"一致","不一致"))</f>
        <v/>
      </c>
      <c r="G13" s="5" t="n"/>
      <c r="H13" s="5" t="n"/>
      <c r="I13" s="5" t="n"/>
      <c r="J13" s="5" t="n"/>
      <c r="K13" s="5" t="n"/>
    </row>
    <row r="14">
      <c r="A14" s="5" t="n">
        <v>13</v>
      </c>
      <c r="B14" s="5" t="n"/>
      <c r="C14" s="5" t="n"/>
      <c r="D14" s="5" t="n"/>
      <c r="E14" s="5" t="n"/>
      <c r="F14" s="5">
        <f>IF(OR(D14="",E14=""),"",IF(D14=E14,"一致","不一致"))</f>
        <v/>
      </c>
      <c r="G14" s="5" t="n"/>
      <c r="H14" s="5" t="n"/>
      <c r="I14" s="5" t="n"/>
      <c r="J14" s="5" t="n"/>
      <c r="K14" s="5" t="n"/>
    </row>
    <row r="15">
      <c r="A15" s="5" t="n">
        <v>14</v>
      </c>
      <c r="B15" s="5" t="n"/>
      <c r="C15" s="5" t="n"/>
      <c r="D15" s="5" t="n"/>
      <c r="E15" s="5" t="n"/>
      <c r="F15" s="5">
        <f>IF(OR(D15="",E15=""),"",IF(D15=E15,"一致","不一致"))</f>
        <v/>
      </c>
      <c r="G15" s="5" t="n"/>
      <c r="H15" s="5" t="n"/>
      <c r="I15" s="5" t="n"/>
      <c r="J15" s="5" t="n"/>
      <c r="K15" s="5" t="n"/>
    </row>
    <row r="16">
      <c r="A16" s="5" t="n">
        <v>15</v>
      </c>
      <c r="B16" s="5" t="n"/>
      <c r="C16" s="5" t="n"/>
      <c r="D16" s="5" t="n"/>
      <c r="E16" s="5" t="n"/>
      <c r="F16" s="5">
        <f>IF(OR(D16="",E16=""),"",IF(D16=E16,"一致","不一致"))</f>
        <v/>
      </c>
      <c r="G16" s="5" t="n"/>
      <c r="H16" s="5" t="n"/>
      <c r="I16" s="5" t="n"/>
      <c r="J16" s="5" t="n"/>
      <c r="K16" s="5" t="n"/>
    </row>
    <row r="17">
      <c r="A17" s="5" t="n">
        <v>16</v>
      </c>
      <c r="B17" s="5" t="n"/>
      <c r="C17" s="5" t="n"/>
      <c r="D17" s="5" t="n"/>
      <c r="E17" s="5" t="n"/>
      <c r="F17" s="5">
        <f>IF(OR(D17="",E17=""),"",IF(D17=E17,"一致","不一致"))</f>
        <v/>
      </c>
      <c r="G17" s="5" t="n"/>
      <c r="H17" s="5" t="n"/>
      <c r="I17" s="5" t="n"/>
      <c r="J17" s="5" t="n"/>
      <c r="K17" s="5" t="n"/>
    </row>
    <row r="18">
      <c r="A18" s="5" t="n">
        <v>17</v>
      </c>
      <c r="B18" s="5" t="n"/>
      <c r="C18" s="5" t="n"/>
      <c r="D18" s="5" t="n"/>
      <c r="E18" s="5" t="n"/>
      <c r="F18" s="5">
        <f>IF(OR(D18="",E18=""),"",IF(D18=E18,"一致","不一致"))</f>
        <v/>
      </c>
      <c r="G18" s="5" t="n"/>
      <c r="H18" s="5" t="n"/>
      <c r="I18" s="5" t="n"/>
      <c r="J18" s="5" t="n"/>
      <c r="K18" s="5" t="n"/>
    </row>
    <row r="19">
      <c r="A19" s="5" t="n">
        <v>18</v>
      </c>
      <c r="B19" s="5" t="n"/>
      <c r="C19" s="5" t="n"/>
      <c r="D19" s="5" t="n"/>
      <c r="E19" s="5" t="n"/>
      <c r="F19" s="5">
        <f>IF(OR(D19="",E19=""),"",IF(D19=E19,"一致","不一致"))</f>
        <v/>
      </c>
      <c r="G19" s="5" t="n"/>
      <c r="H19" s="5" t="n"/>
      <c r="I19" s="5" t="n"/>
      <c r="J19" s="5" t="n"/>
      <c r="K19" s="5" t="n"/>
    </row>
    <row r="20">
      <c r="A20" s="5" t="n">
        <v>19</v>
      </c>
      <c r="B20" s="5" t="n"/>
      <c r="C20" s="5" t="n"/>
      <c r="D20" s="5" t="n"/>
      <c r="E20" s="5" t="n"/>
      <c r="F20" s="5">
        <f>IF(OR(D20="",E20=""),"",IF(D20=E20,"一致","不一致"))</f>
        <v/>
      </c>
      <c r="G20" s="5" t="n"/>
      <c r="H20" s="5" t="n"/>
      <c r="I20" s="5" t="n"/>
      <c r="J20" s="5" t="n"/>
      <c r="K20" s="5" t="n"/>
    </row>
    <row r="21">
      <c r="A21" s="5" t="n">
        <v>20</v>
      </c>
      <c r="B21" s="5" t="n"/>
      <c r="C21" s="5" t="n"/>
      <c r="D21" s="5" t="n"/>
      <c r="E21" s="5" t="n"/>
      <c r="F21" s="5">
        <f>IF(OR(D21="",E21=""),"",IF(D21=E21,"一致","不一致"))</f>
        <v/>
      </c>
      <c r="G21" s="5" t="n"/>
      <c r="H21" s="5" t="n"/>
      <c r="I21" s="5" t="n"/>
      <c r="J21" s="5" t="n"/>
      <c r="K21" s="5" t="n"/>
    </row>
    <row r="23">
      <c r="A23" s="6" t="inlineStr">
        <is>
          <t>合计</t>
        </is>
      </c>
      <c r="B23" s="7" t="inlineStr">
        <is>
          <t>抽检行数</t>
        </is>
      </c>
      <c r="C23" s="7">
        <f>COUNTA(A2:A21)</f>
        <v/>
      </c>
      <c r="D23" s="7" t="inlineStr">
        <is>
          <t>标识不一致</t>
        </is>
      </c>
      <c r="E23" s="7">
        <f>COUNTIF(F2:F21,"不一致")</f>
        <v/>
      </c>
      <c r="F23" s="7" t="inlineStr">
        <is>
          <t>合格率</t>
        </is>
      </c>
      <c r="G23" s="7">
        <f>IF(COUNTA(F2:F21)=0,"",TEXT(COUNTIF(F2:F21,"一致")/COUNTA(F2:F21),"0.0%"))</f>
        <v/>
      </c>
    </row>
  </sheetData>
  <dataValidations count="4">
    <dataValidation sqref="G2 G3 G4 G5 G6 G7 G8 G9 G10 G11 G12 G13 G14 G15 G16 G17 G18 G19 G20 G21" showDropDown="0" showInputMessage="0" showErrorMessage="0" allowBlank="1" type="list">
      <formula1>"是,否"</formula1>
    </dataValidation>
    <dataValidation sqref="H2 H3 H4 H5 H6 H7 H8 H9 H10 H11 H12 H13 H14 H15 H16 H17 H18 H19 H20 H21" showDropDown="0" showInputMessage="0" showErrorMessage="0" allowBlank="1" type="list">
      <formula1>"是,否"</formula1>
    </dataValidation>
    <dataValidation sqref="I2 I3 I4 I5 I6 I7 I8 I9 I10 I11 I12 I13 I14 I15 I16 I17 I18 I19 I20 I21" showDropDown="0" showInputMessage="0" showErrorMessage="0" allowBlank="1" type="list">
      <formula1>"是,否"</formula1>
    </dataValidation>
    <dataValidation sqref="K2 K3 K4 K5 K6 K7 K8 K9 K10 K11 K12 K13 K14 K15 K16 K17 K18 K19 K20 K21" showDropDown="0" showInputMessage="0" showErrorMessage="0" allowBlank="1" type="list">
      <formula1>"重打标签,改贴位置,换覆膜,清洁表面,升级打印设备,暂不处理"</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3"/>
  <sheetViews>
    <sheetView workbookViewId="0">
      <pane ySplit="1" topLeftCell="A2" activePane="bottomLeft" state="frozen"/>
      <selection pane="bottomLeft" activeCell="A1" sqref="A1"/>
    </sheetView>
  </sheetViews>
  <sheetFormatPr baseColWidth="8" defaultRowHeight="15"/>
  <cols>
    <col width="26" customWidth="1" min="1" max="1"/>
    <col width="34" customWidth="1" min="2" max="2"/>
    <col width="32" customWidth="1" min="3" max="3"/>
    <col width="40" customWidth="1" min="4" max="4"/>
    <col width="14" customWidth="1" min="5" max="5"/>
  </cols>
  <sheetData>
    <row r="1" ht="30" customHeight="1">
      <c r="A1" s="4" t="inlineStr">
        <is>
          <t>现象</t>
        </is>
      </c>
      <c r="B1" s="4" t="inlineStr">
        <is>
          <t>可能原因</t>
        </is>
      </c>
      <c r="C1" s="4" t="inlineStr">
        <is>
          <t>现场怎么验证</t>
        </is>
      </c>
      <c r="D1" s="4" t="inlineStr">
        <is>
          <t>处理动作</t>
        </is>
      </c>
      <c r="E1" s="4" t="inlineStr">
        <is>
          <t>责任岗位</t>
        </is>
      </c>
    </row>
    <row r="2" ht="42" customHeight="1">
      <c r="A2" s="5" t="inlineStr">
        <is>
          <t>扫码枪完全无反应</t>
        </is>
      </c>
      <c r="B2" s="5" t="inlineStr">
        <is>
          <t>码太小／打印分辨率不足，码内点阵糊成一块</t>
        </is>
      </c>
      <c r="C2" s="5" t="inlineStr">
        <is>
          <t>换手机相机在同样距离扫一次</t>
        </is>
      </c>
      <c r="D2" s="5" t="inlineStr">
        <is>
          <t>重打并放大码区，不要靠调高对比度硬撑</t>
        </is>
      </c>
      <c r="E2" s="5" t="inlineStr">
        <is>
          <t>打码贴标岗</t>
        </is>
      </c>
    </row>
    <row r="3" ht="42" customHeight="1">
      <c r="A3" s="5" t="inlineStr">
        <is>
          <t>手机能扫、扫码枪扫不出</t>
        </is>
      </c>
      <c r="B3" s="5" t="inlineStr">
        <is>
          <t>扫码枪景深与码的对比度不匹配</t>
        </is>
      </c>
      <c r="C3" s="5" t="inlineStr">
        <is>
          <t>把手机扫出的内容与系统记录比对</t>
        </is>
      </c>
      <c r="D3" s="5" t="inlineStr">
        <is>
          <t>优先统一现场扫码设备型号，别一台一配</t>
        </is>
      </c>
      <c r="E3" s="5" t="inlineStr">
        <is>
          <t>系统管理员</t>
        </is>
      </c>
    </row>
    <row r="4" ht="42" customHeight="1">
      <c r="A4" s="5" t="inlineStr">
        <is>
          <t>覆膜后扫不出</t>
        </is>
      </c>
      <c r="B4" s="5" t="inlineStr">
        <is>
          <t>塑封膜反光，或膜下有气泡</t>
        </is>
      </c>
      <c r="C4" s="5" t="inlineStr">
        <is>
          <t>撕开一角再扫一次对比</t>
        </is>
      </c>
      <c r="D4" s="5" t="inlineStr">
        <is>
          <t>换哑光膜或贴膜前擦净表面，别整批返工</t>
        </is>
      </c>
      <c r="E4" s="5" t="inlineStr">
        <is>
          <t>打码贴标岗</t>
        </is>
      </c>
    </row>
    <row r="5" ht="42" customHeight="1">
      <c r="A5" s="5" t="inlineStr">
        <is>
          <t>贴上去当天能扫，一个月后扫不出</t>
        </is>
      </c>
      <c r="B5" s="5" t="inlineStr">
        <is>
          <t>油污、日晒或搬运摩擦导致码面磨损</t>
        </is>
      </c>
      <c r="C5" s="5" t="inlineStr">
        <is>
          <t>用干净干布轻擦后复扫</t>
        </is>
      </c>
      <c r="D5" s="5" t="inlineStr">
        <is>
          <t>换耐候材质或改贴非摩擦面</t>
        </is>
      </c>
      <c r="E5" s="5" t="inlineStr">
        <is>
          <t>仓储岗</t>
        </is>
      </c>
    </row>
    <row r="6" ht="42" customHeight="1">
      <c r="A6" s="5" t="inlineStr">
        <is>
          <t>扫出来是另一桶的信息</t>
        </is>
      </c>
      <c r="B6" s="5" t="inlineStr">
        <is>
          <t>打印与写库不同源，标识串不是同一个</t>
        </is>
      </c>
      <c r="C6" s="5" t="inlineStr">
        <is>
          <t>逐位比对纸面标识与系统标识</t>
        </is>
      </c>
      <c r="D6" s="5" t="inlineStr">
        <is>
          <t>停用当前批次标签，从同一数据源重新生成</t>
        </is>
      </c>
      <c r="E6" s="5" t="inlineStr">
        <is>
          <t>系统管理员</t>
        </is>
      </c>
    </row>
    <row r="7" ht="42" customHeight="1">
      <c r="A7" s="5" t="inlineStr">
        <is>
          <t>扫出来是空白页／报错</t>
        </is>
      </c>
      <c r="B7" s="5" t="inlineStr">
        <is>
          <t>查询链接参数被截断，或链接指向的内网地址外网不可达</t>
        </is>
      </c>
      <c r="C7" s="5" t="inlineStr">
        <is>
          <t>用手机流量（非厂内网）再扫一次</t>
        </is>
      </c>
      <c r="D7" s="5" t="inlineStr">
        <is>
          <t>改成短链或纯编号，别在码里塞长链接</t>
        </is>
      </c>
      <c r="E7" s="5" t="inlineStr">
        <is>
          <t>系统管理员</t>
        </is>
      </c>
    </row>
    <row r="8" ht="42" customHeight="1">
      <c r="A8" s="5" t="inlineStr">
        <is>
          <t>圆桶弧面上扫不出</t>
        </is>
      </c>
      <c r="B8" s="5" t="inlineStr">
        <is>
          <t>标签随弧面变形，码区被拉弯</t>
        </is>
      </c>
      <c r="C8" s="5" t="inlineStr">
        <is>
          <t>把同款标签贴平面再扫一次</t>
        </is>
      </c>
      <c r="D8" s="5" t="inlineStr">
        <is>
          <t>改贴桶身平整面或加硬质底衬</t>
        </is>
      </c>
      <c r="E8" s="5" t="inlineStr">
        <is>
          <t>打码贴标岗</t>
        </is>
      </c>
    </row>
    <row r="9" ht="42" customHeight="1">
      <c r="A9" s="5" t="inlineStr">
        <is>
          <t>两张标签都能扫出有效记录</t>
        </is>
      </c>
      <c r="B9" s="5" t="inlineStr">
        <is>
          <t>重打后旧标签没作废，同一容器两个有效标识</t>
        </is>
      </c>
      <c r="C9" s="5" t="inlineStr">
        <is>
          <t>按容器编号查该容器的全部有效标签</t>
        </is>
      </c>
      <c r="D9" s="5" t="inlineStr">
        <is>
          <t>旧码状态改作废并撕除，规定一容器一有效标签</t>
        </is>
      </c>
      <c r="E9" s="5" t="inlineStr">
        <is>
          <t>危废管理员</t>
        </is>
      </c>
    </row>
    <row r="10" ht="42" customHeight="1">
      <c r="A10" s="5" t="inlineStr">
        <is>
          <t>监管端扫不到我们的码</t>
        </is>
      </c>
      <c r="B10" s="5" t="inlineStr">
        <is>
          <t>码内容与上报口径不一致，或未按当地要求生成</t>
        </is>
      </c>
      <c r="C10" s="5" t="inlineStr">
        <is>
          <t>按属地要求的格式核一遍标识串结构</t>
        </is>
      </c>
      <c r="D10" s="5" t="inlineStr">
        <is>
          <t>按现行标准与属地口径重新生成，别自创编码</t>
        </is>
      </c>
      <c r="E10" s="5" t="inlineStr">
        <is>
          <t>危废管理员</t>
        </is>
      </c>
    </row>
    <row r="11" ht="42" customHeight="1">
      <c r="A11" s="5" t="inlineStr">
        <is>
          <t>断网后就扫不出</t>
        </is>
      </c>
      <c r="B11" s="5" t="inlineStr">
        <is>
          <t>扫码查询依赖实时联网，没有本地缓存</t>
        </is>
      </c>
      <c r="C11" s="5" t="inlineStr">
        <is>
          <t>断网状态下扫 3 个不同容器</t>
        </is>
      </c>
      <c r="D11" s="5" t="inlineStr">
        <is>
          <t>要求系统支持离线缓存最近记录，验收时必测</t>
        </is>
      </c>
      <c r="E11" s="5" t="inlineStr">
        <is>
          <t>系统管理员</t>
        </is>
      </c>
    </row>
    <row r="12" ht="42" customHeight="1">
      <c r="A12" s="5" t="inlineStr">
        <is>
          <t>打印出来整张偏淡</t>
        </is>
      </c>
      <c r="B12" s="5" t="inlineStr">
        <is>
          <t>碳带／热敏纸到了寿命末期</t>
        </is>
      </c>
      <c r="C12" s="5" t="inlineStr">
        <is>
          <t>换一卷新材料打同一张对比</t>
        </is>
      </c>
      <c r="D12" s="5" t="inlineStr">
        <is>
          <t>建立耗材更换记录，别等全糊才换</t>
        </is>
      </c>
      <c r="E12" s="5" t="inlineStr">
        <is>
          <t>打码贴标岗</t>
        </is>
      </c>
    </row>
    <row r="13" ht="42" customHeight="1">
      <c r="A13" s="5" t="inlineStr">
        <is>
          <t>同一容器换了标签，台账还是旧标识</t>
        </is>
      </c>
      <c r="B13" s="5" t="inlineStr">
        <is>
          <t>重打只改了纸面，台账主键没同步</t>
        </is>
      </c>
      <c r="C13" s="5" t="inlineStr">
        <is>
          <t>按容器编号查台账当前标识</t>
        </is>
      </c>
      <c r="D13" s="5" t="inlineStr">
        <is>
          <t>重打与台账更新做成一个动作，不留手工补录</t>
        </is>
      </c>
      <c r="E13" s="5" t="inlineStr">
        <is>
          <t>危废管理员</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2026-10-26T00:50:14Z</dcterms:created>
  <dcterms:modified xmlns:dcterms="http://purl.org/dc/terms/" xmlns:xsi="http://www.w3.org/2001/XMLSchema-instance" xsi:type="dcterms:W3CDTF">2026-10-26T00:50:14Z</dcterms:modified>
</cp:coreProperties>
</file>