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说明" sheetId="1" state="visible" r:id="rId1"/>
    <sheet xmlns:r="http://schemas.openxmlformats.org/officeDocument/2006/relationships" name="标签发放台账" sheetId="2" state="visible" r:id="rId2"/>
    <sheet xmlns:r="http://schemas.openxmlformats.org/officeDocument/2006/relationships" name="绑定核对" sheetId="3" state="visible" r:id="rId3"/>
    <sheet xmlns:r="http://schemas.openxmlformats.org/officeDocument/2006/relationships" name="读不出原因速查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微软雅黑"/>
      <b val="1"/>
      <color rgb="000D2A22"/>
      <sz val="13"/>
    </font>
    <font>
      <name val="微软雅黑"/>
      <b val="1"/>
      <color rgb="000D2A22"/>
      <sz val="10"/>
    </font>
    <font>
      <name val="微软雅黑"/>
      <sz val="10"/>
    </font>
    <font>
      <name val="微软雅黑"/>
      <b val="1"/>
      <color rgb="00FFFFFF"/>
      <sz val="10"/>
    </font>
    <font>
      <name val="微软雅黑"/>
      <color rgb="00B45309"/>
      <sz val="10"/>
    </font>
    <font>
      <name val="微软雅黑"/>
      <b val="1"/>
      <sz val="10"/>
    </font>
  </fonts>
  <fills count="3">
    <fill>
      <patternFill/>
    </fill>
    <fill>
      <patternFill patternType="gray125"/>
    </fill>
    <fill>
      <patternFill patternType="solid">
        <fgColor rgb="000D2A22"/>
      </patternFill>
    </fill>
  </fills>
  <borders count="2">
    <border>
      <left/>
      <right/>
      <top/>
      <bottom/>
      <diagonal/>
    </border>
    <border>
      <left style="thin">
        <color rgb="00D6E3DD"/>
      </left>
      <right style="thin">
        <color rgb="00D6E3DD"/>
      </right>
      <top style="thin">
        <color rgb="00D6E3DD"/>
      </top>
      <bottom style="thin">
        <color rgb="00D6E3DD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center"/>
    </xf>
    <xf numFmtId="0" fontId="6" fillId="0" borderId="0" pivotButton="0" quotePrefix="0" xfId="0"/>
    <xf numFmtId="0" fontId="3" fillId="0" borderId="0" pivotButton="0" quotePrefix="0" xfId="0"/>
    <xf numFmtId="0" fontId="3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20" customWidth="1" min="1" max="1"/>
    <col width="30" customWidth="1" min="2" max="2"/>
    <col width="30" customWidth="1" min="3" max="3"/>
    <col width="30" customWidth="1" min="4" max="4"/>
  </cols>
  <sheetData>
    <row r="1">
      <c r="A1" s="1" t="inlineStr">
        <is>
          <t>RFID 标签发放与绑定核对表（内部核对底稿）</t>
        </is>
      </c>
    </row>
    <row r="3" ht="46" customHeight="1">
      <c r="A3" s="2" t="inlineStr">
        <is>
          <t>用途</t>
        </is>
      </c>
      <c r="B3" s="3" t="inlineStr">
        <is>
          <t>把「标签怎么发、怎么绑、绑完对不对」这三件事留成一条可查的记录，避免同一批危废在账上出现两条。</t>
        </is>
      </c>
    </row>
    <row r="4" ht="46" customHeight="1">
      <c r="A4" s="2" t="inlineStr">
        <is>
          <t>适用</t>
        </is>
      </c>
      <c r="B4" s="3" t="inlineStr">
        <is>
          <t>使用 RFID 电子标签或二维码标签标识危废包装，并需要把标签与称重单、纸面标签对应起来的企业。</t>
        </is>
      </c>
    </row>
    <row r="5" ht="46" customHeight="1">
      <c r="A5" s="2" t="inlineStr">
        <is>
          <t>表1 标签发放台账</t>
        </is>
      </c>
      <c r="B5" s="3" t="inlineStr">
        <is>
          <t>40 行。每发一张标签记一行；B 列标签编号重复时会自动标「重复码」，发之前先看这一列。</t>
        </is>
      </c>
    </row>
    <row r="6" ht="46" customHeight="1">
      <c r="A6" s="2" t="inlineStr">
        <is>
          <t>表2 绑定核对</t>
        </is>
      </c>
      <c r="B6" s="3" t="inlineStr">
        <is>
          <t>20 行。每张标签核对一次：写码标识、读卡标识、纸面二维码三方逐位比对，全部一致才算合格。</t>
        </is>
      </c>
    </row>
    <row r="7" ht="46" customHeight="1">
      <c r="A7" s="2" t="inlineStr">
        <is>
          <t>表3 读不出原因速查</t>
        </is>
      </c>
      <c r="B7" s="3" t="inlineStr">
        <is>
          <t>12 类常见现象与现场动作，现场读不出时按表走，不要凭经验换标签。</t>
        </is>
      </c>
    </row>
    <row r="8" ht="46" customHeight="1">
      <c r="A8" s="2" t="inlineStr">
        <is>
          <t>口径声明</t>
        </is>
      </c>
      <c r="B8" s="3" t="inlineStr">
        <is>
          <t>本表是内部核对底稿，不是法定申报表。字段口径、贮存时限、废物代码以现行名录、HJ 1259-2022 与属地生态环境部门要求为准。</t>
        </is>
      </c>
    </row>
    <row r="9" ht="46" customHeight="1">
      <c r="A9" s="2" t="inlineStr">
        <is>
          <t>金额口径</t>
        </is>
      </c>
      <c r="B9" s="3" t="inlineStr">
        <is>
          <t>本表不含任何价格与报价信息，只用于标签与绑定关系核对。</t>
        </is>
      </c>
    </row>
    <row r="10" ht="46" customHeight="1">
      <c r="A10" s="2" t="inlineStr">
        <is>
          <t>填表纪律</t>
        </is>
      </c>
      <c r="B10" s="3" t="inlineStr">
        <is>
          <t>①台账只能有一个正本，其余人只读；②公式列不要手工覆盖；③作废不要删行，改状态并写原因，删行等于抹掉痕迹。</t>
        </is>
      </c>
    </row>
  </sheetData>
  <mergeCells count="9">
    <mergeCell ref="B10:D10"/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6"/>
  <sheetViews>
    <sheetView workbookViewId="0">
      <selection activeCell="A1" sqref="A1"/>
    </sheetView>
  </sheetViews>
  <sheetFormatPr baseColWidth="8" defaultRowHeight="15"/>
  <cols>
    <col width="6" customWidth="1" min="1" max="1"/>
    <col width="18" customWidth="1" min="2" max="2"/>
    <col width="18" customWidth="1" min="3" max="3"/>
    <col width="14" customWidth="1" min="4" max="4"/>
    <col width="14" customWidth="1" min="5" max="5"/>
    <col width="16" customWidth="1" min="6" max="6"/>
    <col width="12" customWidth="1" min="7" max="7"/>
    <col width="10" customWidth="1" min="8" max="8"/>
    <col width="10" customWidth="1" min="9" max="9"/>
    <col width="16" customWidth="1" min="10" max="10"/>
    <col width="12" customWidth="1" min="11" max="11"/>
    <col width="12" customWidth="1" min="12" max="12"/>
    <col width="24" customWidth="1" min="13" max="13"/>
  </cols>
  <sheetData>
    <row r="1">
      <c r="A1" s="1" t="inlineStr">
        <is>
          <t>标签发放台账（每发一张记一行；重复码检查列自动标出重复编号）</t>
        </is>
      </c>
    </row>
    <row r="2">
      <c r="A2" s="4" t="inlineStr">
        <is>
          <t>序号</t>
        </is>
      </c>
      <c r="B2" s="4" t="inlineStr">
        <is>
          <t>标签编号</t>
        </is>
      </c>
      <c r="C2" s="4" t="inlineStr">
        <is>
          <t>业务对象编号</t>
        </is>
      </c>
      <c r="D2" s="4" t="inlineStr">
        <is>
          <t>容器类型</t>
        </is>
      </c>
      <c r="E2" s="4" t="inlineStr">
        <is>
          <t>容器材质</t>
        </is>
      </c>
      <c r="F2" s="4" t="inlineStr">
        <is>
          <t>贴标位置</t>
        </is>
      </c>
      <c r="G2" s="4" t="inlineStr">
        <is>
          <t>发放日期</t>
        </is>
      </c>
      <c r="H2" s="4" t="inlineStr">
        <is>
          <t>发放人</t>
        </is>
      </c>
      <c r="I2" s="4" t="inlineStr">
        <is>
          <t>首次试读</t>
        </is>
      </c>
      <c r="J2" s="4" t="inlineStr">
        <is>
          <t>绑定称重单号</t>
        </is>
      </c>
      <c r="K2" s="4" t="inlineStr">
        <is>
          <t>状态</t>
        </is>
      </c>
      <c r="L2" s="4" t="inlineStr">
        <is>
          <t>重复码检查</t>
        </is>
      </c>
      <c r="M2" s="4" t="inlineStr">
        <is>
          <t>备注</t>
        </is>
      </c>
    </row>
    <row r="3">
      <c r="A3" s="5" t="n">
        <v>1</v>
      </c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7">
        <f>IF($B3="","",IF(COUNTIF($B$3:$B$42,$B3)&gt;1,"重复码","唯一"))</f>
        <v/>
      </c>
      <c r="M3" s="6" t="n"/>
    </row>
    <row r="4">
      <c r="A4" s="5" t="n">
        <v>2</v>
      </c>
      <c r="B4" s="6" t="n"/>
      <c r="C4" s="6" t="n"/>
      <c r="D4" s="6" t="n"/>
      <c r="E4" s="6" t="n"/>
      <c r="F4" s="6" t="n"/>
      <c r="G4" s="6" t="n"/>
      <c r="H4" s="6" t="n"/>
      <c r="I4" s="6" t="n"/>
      <c r="J4" s="6" t="n"/>
      <c r="K4" s="6" t="n"/>
      <c r="L4" s="7">
        <f>IF($B4="","",IF(COUNTIF($B$3:$B$42,$B4)&gt;1,"重复码","唯一"))</f>
        <v/>
      </c>
      <c r="M4" s="6" t="n"/>
    </row>
    <row r="5">
      <c r="A5" s="5" t="n">
        <v>3</v>
      </c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7">
        <f>IF($B5="","",IF(COUNTIF($B$3:$B$42,$B5)&gt;1,"重复码","唯一"))</f>
        <v/>
      </c>
      <c r="M5" s="6" t="n"/>
    </row>
    <row r="6">
      <c r="A6" s="5" t="n">
        <v>4</v>
      </c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7">
        <f>IF($B6="","",IF(COUNTIF($B$3:$B$42,$B6)&gt;1,"重复码","唯一"))</f>
        <v/>
      </c>
      <c r="M6" s="6" t="n"/>
    </row>
    <row r="7">
      <c r="A7" s="5" t="n">
        <v>5</v>
      </c>
      <c r="B7" s="6" t="n"/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7">
        <f>IF($B7="","",IF(COUNTIF($B$3:$B$42,$B7)&gt;1,"重复码","唯一"))</f>
        <v/>
      </c>
      <c r="M7" s="6" t="n"/>
    </row>
    <row r="8">
      <c r="A8" s="5" t="n">
        <v>6</v>
      </c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7">
        <f>IF($B8="","",IF(COUNTIF($B$3:$B$42,$B8)&gt;1,"重复码","唯一"))</f>
        <v/>
      </c>
      <c r="M8" s="6" t="n"/>
    </row>
    <row r="9">
      <c r="A9" s="5" t="n">
        <v>7</v>
      </c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7">
        <f>IF($B9="","",IF(COUNTIF($B$3:$B$42,$B9)&gt;1,"重复码","唯一"))</f>
        <v/>
      </c>
      <c r="M9" s="6" t="n"/>
    </row>
    <row r="10">
      <c r="A10" s="5" t="n">
        <v>8</v>
      </c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7">
        <f>IF($B10="","",IF(COUNTIF($B$3:$B$42,$B10)&gt;1,"重复码","唯一"))</f>
        <v/>
      </c>
      <c r="M10" s="6" t="n"/>
    </row>
    <row r="11">
      <c r="A11" s="5" t="n">
        <v>9</v>
      </c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7">
        <f>IF($B11="","",IF(COUNTIF($B$3:$B$42,$B11)&gt;1,"重复码","唯一"))</f>
        <v/>
      </c>
      <c r="M11" s="6" t="n"/>
    </row>
    <row r="12">
      <c r="A12" s="5" t="n">
        <v>10</v>
      </c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7">
        <f>IF($B12="","",IF(COUNTIF($B$3:$B$42,$B12)&gt;1,"重复码","唯一"))</f>
        <v/>
      </c>
      <c r="M12" s="6" t="n"/>
    </row>
    <row r="13">
      <c r="A13" s="5" t="n">
        <v>11</v>
      </c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7">
        <f>IF($B13="","",IF(COUNTIF($B$3:$B$42,$B13)&gt;1,"重复码","唯一"))</f>
        <v/>
      </c>
      <c r="M13" s="6" t="n"/>
    </row>
    <row r="14">
      <c r="A14" s="5" t="n">
        <v>12</v>
      </c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7">
        <f>IF($B14="","",IF(COUNTIF($B$3:$B$42,$B14)&gt;1,"重复码","唯一"))</f>
        <v/>
      </c>
      <c r="M14" s="6" t="n"/>
    </row>
    <row r="15">
      <c r="A15" s="5" t="n">
        <v>13</v>
      </c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7">
        <f>IF($B15="","",IF(COUNTIF($B$3:$B$42,$B15)&gt;1,"重复码","唯一"))</f>
        <v/>
      </c>
      <c r="M15" s="6" t="n"/>
    </row>
    <row r="16">
      <c r="A16" s="5" t="n">
        <v>14</v>
      </c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7">
        <f>IF($B16="","",IF(COUNTIF($B$3:$B$42,$B16)&gt;1,"重复码","唯一"))</f>
        <v/>
      </c>
      <c r="M16" s="6" t="n"/>
    </row>
    <row r="17">
      <c r="A17" s="5" t="n">
        <v>15</v>
      </c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7">
        <f>IF($B17="","",IF(COUNTIF($B$3:$B$42,$B17)&gt;1,"重复码","唯一"))</f>
        <v/>
      </c>
      <c r="M17" s="6" t="n"/>
    </row>
    <row r="18">
      <c r="A18" s="5" t="n">
        <v>16</v>
      </c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7">
        <f>IF($B18="","",IF(COUNTIF($B$3:$B$42,$B18)&gt;1,"重复码","唯一"))</f>
        <v/>
      </c>
      <c r="M18" s="6" t="n"/>
    </row>
    <row r="19">
      <c r="A19" s="5" t="n">
        <v>17</v>
      </c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7">
        <f>IF($B19="","",IF(COUNTIF($B$3:$B$42,$B19)&gt;1,"重复码","唯一"))</f>
        <v/>
      </c>
      <c r="M19" s="6" t="n"/>
    </row>
    <row r="20">
      <c r="A20" s="5" t="n">
        <v>18</v>
      </c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7">
        <f>IF($B20="","",IF(COUNTIF($B$3:$B$42,$B20)&gt;1,"重复码","唯一"))</f>
        <v/>
      </c>
      <c r="M20" s="6" t="n"/>
    </row>
    <row r="21">
      <c r="A21" s="5" t="n">
        <v>19</v>
      </c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7">
        <f>IF($B21="","",IF(COUNTIF($B$3:$B$42,$B21)&gt;1,"重复码","唯一"))</f>
        <v/>
      </c>
      <c r="M21" s="6" t="n"/>
    </row>
    <row r="22">
      <c r="A22" s="5" t="n">
        <v>20</v>
      </c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7">
        <f>IF($B22="","",IF(COUNTIF($B$3:$B$42,$B22)&gt;1,"重复码","唯一"))</f>
        <v/>
      </c>
      <c r="M22" s="6" t="n"/>
    </row>
    <row r="23">
      <c r="A23" s="5" t="n">
        <v>21</v>
      </c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7">
        <f>IF($B23="","",IF(COUNTIF($B$3:$B$42,$B23)&gt;1,"重复码","唯一"))</f>
        <v/>
      </c>
      <c r="M23" s="6" t="n"/>
    </row>
    <row r="24">
      <c r="A24" s="5" t="n">
        <v>22</v>
      </c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7">
        <f>IF($B24="","",IF(COUNTIF($B$3:$B$42,$B24)&gt;1,"重复码","唯一"))</f>
        <v/>
      </c>
      <c r="M24" s="6" t="n"/>
    </row>
    <row r="25">
      <c r="A25" s="5" t="n">
        <v>23</v>
      </c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7">
        <f>IF($B25="","",IF(COUNTIF($B$3:$B$42,$B25)&gt;1,"重复码","唯一"))</f>
        <v/>
      </c>
      <c r="M25" s="6" t="n"/>
    </row>
    <row r="26">
      <c r="A26" s="5" t="n">
        <v>24</v>
      </c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7">
        <f>IF($B26="","",IF(COUNTIF($B$3:$B$42,$B26)&gt;1,"重复码","唯一"))</f>
        <v/>
      </c>
      <c r="M26" s="6" t="n"/>
    </row>
    <row r="27">
      <c r="A27" s="5" t="n">
        <v>25</v>
      </c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7">
        <f>IF($B27="","",IF(COUNTIF($B$3:$B$42,$B27)&gt;1,"重复码","唯一"))</f>
        <v/>
      </c>
      <c r="M27" s="6" t="n"/>
    </row>
    <row r="28">
      <c r="A28" s="5" t="n">
        <v>26</v>
      </c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7">
        <f>IF($B28="","",IF(COUNTIF($B$3:$B$42,$B28)&gt;1,"重复码","唯一"))</f>
        <v/>
      </c>
      <c r="M28" s="6" t="n"/>
    </row>
    <row r="29">
      <c r="A29" s="5" t="n">
        <v>27</v>
      </c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7">
        <f>IF($B29="","",IF(COUNTIF($B$3:$B$42,$B29)&gt;1,"重复码","唯一"))</f>
        <v/>
      </c>
      <c r="M29" s="6" t="n"/>
    </row>
    <row r="30">
      <c r="A30" s="5" t="n">
        <v>28</v>
      </c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7">
        <f>IF($B30="","",IF(COUNTIF($B$3:$B$42,$B30)&gt;1,"重复码","唯一"))</f>
        <v/>
      </c>
      <c r="M30" s="6" t="n"/>
    </row>
    <row r="31">
      <c r="A31" s="5" t="n">
        <v>29</v>
      </c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7">
        <f>IF($B31="","",IF(COUNTIF($B$3:$B$42,$B31)&gt;1,"重复码","唯一"))</f>
        <v/>
      </c>
      <c r="M31" s="6" t="n"/>
    </row>
    <row r="32">
      <c r="A32" s="5" t="n">
        <v>30</v>
      </c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7">
        <f>IF($B32="","",IF(COUNTIF($B$3:$B$42,$B32)&gt;1,"重复码","唯一"))</f>
        <v/>
      </c>
      <c r="M32" s="6" t="n"/>
    </row>
    <row r="33">
      <c r="A33" s="5" t="n">
        <v>31</v>
      </c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7">
        <f>IF($B33="","",IF(COUNTIF($B$3:$B$42,$B33)&gt;1,"重复码","唯一"))</f>
        <v/>
      </c>
      <c r="M33" s="6" t="n"/>
    </row>
    <row r="34">
      <c r="A34" s="5" t="n">
        <v>32</v>
      </c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7">
        <f>IF($B34="","",IF(COUNTIF($B$3:$B$42,$B34)&gt;1,"重复码","唯一"))</f>
        <v/>
      </c>
      <c r="M34" s="6" t="n"/>
    </row>
    <row r="35">
      <c r="A35" s="5" t="n">
        <v>33</v>
      </c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7">
        <f>IF($B35="","",IF(COUNTIF($B$3:$B$42,$B35)&gt;1,"重复码","唯一"))</f>
        <v/>
      </c>
      <c r="M35" s="6" t="n"/>
    </row>
    <row r="36">
      <c r="A36" s="5" t="n">
        <v>34</v>
      </c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7">
        <f>IF($B36="","",IF(COUNTIF($B$3:$B$42,$B36)&gt;1,"重复码","唯一"))</f>
        <v/>
      </c>
      <c r="M36" s="6" t="n"/>
    </row>
    <row r="37">
      <c r="A37" s="5" t="n">
        <v>35</v>
      </c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7">
        <f>IF($B37="","",IF(COUNTIF($B$3:$B$42,$B37)&gt;1,"重复码","唯一"))</f>
        <v/>
      </c>
      <c r="M37" s="6" t="n"/>
    </row>
    <row r="38">
      <c r="A38" s="5" t="n">
        <v>36</v>
      </c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7">
        <f>IF($B38="","",IF(COUNTIF($B$3:$B$42,$B38)&gt;1,"重复码","唯一"))</f>
        <v/>
      </c>
      <c r="M38" s="6" t="n"/>
    </row>
    <row r="39">
      <c r="A39" s="5" t="n">
        <v>37</v>
      </c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7">
        <f>IF($B39="","",IF(COUNTIF($B$3:$B$42,$B39)&gt;1,"重复码","唯一"))</f>
        <v/>
      </c>
      <c r="M39" s="6" t="n"/>
    </row>
    <row r="40">
      <c r="A40" s="5" t="n">
        <v>38</v>
      </c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7">
        <f>IF($B40="","",IF(COUNTIF($B$3:$B$42,$B40)&gt;1,"重复码","唯一"))</f>
        <v/>
      </c>
      <c r="M40" s="6" t="n"/>
    </row>
    <row r="41">
      <c r="A41" s="5" t="n">
        <v>39</v>
      </c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7">
        <f>IF($B41="","",IF(COUNTIF($B$3:$B$42,$B41)&gt;1,"重复码","唯一"))</f>
        <v/>
      </c>
      <c r="M41" s="6" t="n"/>
    </row>
    <row r="42">
      <c r="A42" s="5" t="n">
        <v>40</v>
      </c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7">
        <f>IF($B42="","",IF(COUNTIF($B$3:$B$42,$B42)&gt;1,"重复码","唯一"))</f>
        <v/>
      </c>
      <c r="M42" s="6" t="n"/>
    </row>
    <row r="43">
      <c r="A43" s="8" t="inlineStr">
        <is>
          <t>合计</t>
        </is>
      </c>
      <c r="B43" s="9">
        <f>COUNTA($B$3:$B$42)</f>
        <v/>
      </c>
    </row>
    <row r="44">
      <c r="A44" s="8" t="inlineStr">
        <is>
          <t>重复码条数</t>
        </is>
      </c>
      <c r="B44" s="9">
        <f>COUNTIF($L$3:$L$42,"重复码")</f>
        <v/>
      </c>
    </row>
    <row r="45">
      <c r="A45" s="8" t="inlineStr">
        <is>
          <t>已作废</t>
        </is>
      </c>
      <c r="B45" s="9">
        <f>COUNTIF($K$3:$K$42,"已作废")</f>
        <v/>
      </c>
    </row>
    <row r="46">
      <c r="A46" s="8" t="inlineStr">
        <is>
          <t>未绑定称重单</t>
        </is>
      </c>
      <c r="B46" s="9">
        <f>COUNTIFS($B$3:$B$42,"&lt;&gt;",$J$3:$J$42,"")</f>
        <v/>
      </c>
    </row>
  </sheetData>
  <mergeCells count="1">
    <mergeCell ref="A1:M1"/>
  </mergeCells>
  <dataValidations count="3">
    <dataValidation sqref="E3:E42" showDropDown="0" showInputMessage="0" showErrorMessage="0" allowBlank="1" type="list">
      <formula1>"金属桶,塑料桶,吨袋,纸箱,周转箱,其他"</formula1>
    </dataValidation>
    <dataValidation sqref="I3:I42" showDropDown="0" showInputMessage="0" showErrorMessage="0" allowBlank="1" type="list">
      <formula1>"合格,不合格,未试读"</formula1>
    </dataValidation>
    <dataValidation sqref="K3:K42" showDropDown="0" showInputMessage="0" showErrorMessage="0" allowBlank="1" type="list">
      <formula1>"在用,已作废,已换容器,已出库"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25"/>
  <sheetViews>
    <sheetView workbookViewId="0">
      <selection activeCell="A1" sqref="A1"/>
    </sheetView>
  </sheetViews>
  <sheetFormatPr baseColWidth="8" defaultRowHeight="15"/>
  <cols>
    <col width="6" customWidth="1" min="1" max="1"/>
    <col width="18" customWidth="1" min="2" max="2"/>
    <col width="22" customWidth="1" min="3" max="3"/>
    <col width="22" customWidth="1" min="4" max="4"/>
    <col width="24" customWidth="1" min="5" max="5"/>
    <col width="11" customWidth="1" min="6" max="6"/>
    <col width="11" customWidth="1" min="7" max="7"/>
    <col width="11" customWidth="1" min="8" max="8"/>
    <col width="10" customWidth="1" min="9" max="9"/>
    <col width="12" customWidth="1" min="10" max="10"/>
    <col width="26" customWidth="1" min="11" max="11"/>
  </cols>
  <sheetData>
    <row r="1">
      <c r="A1" s="1" t="inlineStr">
        <is>
          <t>绑定核对（20 行：写码、读卡、纸面三方逐位比对，全对才算合格）</t>
        </is>
      </c>
    </row>
    <row r="2">
      <c r="A2" s="4" t="inlineStr">
        <is>
          <t>序号</t>
        </is>
      </c>
      <c r="B2" s="4" t="inlineStr">
        <is>
          <t>标签编号</t>
        </is>
      </c>
      <c r="C2" s="4" t="inlineStr">
        <is>
          <t>写码标识</t>
        </is>
      </c>
      <c r="D2" s="4" t="inlineStr">
        <is>
          <t>读卡标识</t>
        </is>
      </c>
      <c r="E2" s="4" t="inlineStr">
        <is>
          <t>纸面二维码内容</t>
        </is>
      </c>
      <c r="F2" s="4" t="inlineStr">
        <is>
          <t>写码=读卡</t>
        </is>
      </c>
      <c r="G2" s="4" t="inlineStr">
        <is>
          <t>读卡=纸面</t>
        </is>
      </c>
      <c r="H2" s="4" t="inlineStr">
        <is>
          <t>三方一致</t>
        </is>
      </c>
      <c r="I2" s="4" t="inlineStr">
        <is>
          <t>核对人</t>
        </is>
      </c>
      <c r="J2" s="4" t="inlineStr">
        <is>
          <t>核对日期</t>
        </is>
      </c>
      <c r="K2" s="4" t="inlineStr">
        <is>
          <t>处理</t>
        </is>
      </c>
    </row>
    <row r="3">
      <c r="A3" s="5" t="n">
        <v>1</v>
      </c>
      <c r="B3" s="6" t="n"/>
      <c r="C3" s="6" t="n"/>
      <c r="D3" s="6" t="n"/>
      <c r="E3" s="6" t="n"/>
      <c r="F3" s="10">
        <f>IF($C3="","",IF($C3=$D3,"一致","不一致"))</f>
        <v/>
      </c>
      <c r="G3" s="10">
        <f>IF($D3="","",IF($D3=$E3,"一致","不一致"))</f>
        <v/>
      </c>
      <c r="H3" s="10">
        <f>IF($C3="","",IF(AND($F3="一致",$G3="一致"),"合格","不合格"))</f>
        <v/>
      </c>
      <c r="I3" s="6" t="n"/>
      <c r="J3" s="6" t="n"/>
      <c r="K3" s="6" t="n"/>
    </row>
    <row r="4">
      <c r="A4" s="5" t="n">
        <v>2</v>
      </c>
      <c r="B4" s="6" t="n"/>
      <c r="C4" s="6" t="n"/>
      <c r="D4" s="6" t="n"/>
      <c r="E4" s="6" t="n"/>
      <c r="F4" s="10">
        <f>IF($C4="","",IF($C4=$D4,"一致","不一致"))</f>
        <v/>
      </c>
      <c r="G4" s="10">
        <f>IF($D4="","",IF($D4=$E4,"一致","不一致"))</f>
        <v/>
      </c>
      <c r="H4" s="10">
        <f>IF($C4="","",IF(AND($F4="一致",$G4="一致"),"合格","不合格"))</f>
        <v/>
      </c>
      <c r="I4" s="6" t="n"/>
      <c r="J4" s="6" t="n"/>
      <c r="K4" s="6" t="n"/>
    </row>
    <row r="5">
      <c r="A5" s="5" t="n">
        <v>3</v>
      </c>
      <c r="B5" s="6" t="n"/>
      <c r="C5" s="6" t="n"/>
      <c r="D5" s="6" t="n"/>
      <c r="E5" s="6" t="n"/>
      <c r="F5" s="10">
        <f>IF($C5="","",IF($C5=$D5,"一致","不一致"))</f>
        <v/>
      </c>
      <c r="G5" s="10">
        <f>IF($D5="","",IF($D5=$E5,"一致","不一致"))</f>
        <v/>
      </c>
      <c r="H5" s="10">
        <f>IF($C5="","",IF(AND($F5="一致",$G5="一致"),"合格","不合格"))</f>
        <v/>
      </c>
      <c r="I5" s="6" t="n"/>
      <c r="J5" s="6" t="n"/>
      <c r="K5" s="6" t="n"/>
    </row>
    <row r="6">
      <c r="A6" s="5" t="n">
        <v>4</v>
      </c>
      <c r="B6" s="6" t="n"/>
      <c r="C6" s="6" t="n"/>
      <c r="D6" s="6" t="n"/>
      <c r="E6" s="6" t="n"/>
      <c r="F6" s="10">
        <f>IF($C6="","",IF($C6=$D6,"一致","不一致"))</f>
        <v/>
      </c>
      <c r="G6" s="10">
        <f>IF($D6="","",IF($D6=$E6,"一致","不一致"))</f>
        <v/>
      </c>
      <c r="H6" s="10">
        <f>IF($C6="","",IF(AND($F6="一致",$G6="一致"),"合格","不合格"))</f>
        <v/>
      </c>
      <c r="I6" s="6" t="n"/>
      <c r="J6" s="6" t="n"/>
      <c r="K6" s="6" t="n"/>
    </row>
    <row r="7">
      <c r="A7" s="5" t="n">
        <v>5</v>
      </c>
      <c r="B7" s="6" t="n"/>
      <c r="C7" s="6" t="n"/>
      <c r="D7" s="6" t="n"/>
      <c r="E7" s="6" t="n"/>
      <c r="F7" s="10">
        <f>IF($C7="","",IF($C7=$D7,"一致","不一致"))</f>
        <v/>
      </c>
      <c r="G7" s="10">
        <f>IF($D7="","",IF($D7=$E7,"一致","不一致"))</f>
        <v/>
      </c>
      <c r="H7" s="10">
        <f>IF($C7="","",IF(AND($F7="一致",$G7="一致"),"合格","不合格"))</f>
        <v/>
      </c>
      <c r="I7" s="6" t="n"/>
      <c r="J7" s="6" t="n"/>
      <c r="K7" s="6" t="n"/>
    </row>
    <row r="8">
      <c r="A8" s="5" t="n">
        <v>6</v>
      </c>
      <c r="B8" s="6" t="n"/>
      <c r="C8" s="6" t="n"/>
      <c r="D8" s="6" t="n"/>
      <c r="E8" s="6" t="n"/>
      <c r="F8" s="10">
        <f>IF($C8="","",IF($C8=$D8,"一致","不一致"))</f>
        <v/>
      </c>
      <c r="G8" s="10">
        <f>IF($D8="","",IF($D8=$E8,"一致","不一致"))</f>
        <v/>
      </c>
      <c r="H8" s="10">
        <f>IF($C8="","",IF(AND($F8="一致",$G8="一致"),"合格","不合格"))</f>
        <v/>
      </c>
      <c r="I8" s="6" t="n"/>
      <c r="J8" s="6" t="n"/>
      <c r="K8" s="6" t="n"/>
    </row>
    <row r="9">
      <c r="A9" s="5" t="n">
        <v>7</v>
      </c>
      <c r="B9" s="6" t="n"/>
      <c r="C9" s="6" t="n"/>
      <c r="D9" s="6" t="n"/>
      <c r="E9" s="6" t="n"/>
      <c r="F9" s="10">
        <f>IF($C9="","",IF($C9=$D9,"一致","不一致"))</f>
        <v/>
      </c>
      <c r="G9" s="10">
        <f>IF($D9="","",IF($D9=$E9,"一致","不一致"))</f>
        <v/>
      </c>
      <c r="H9" s="10">
        <f>IF($C9="","",IF(AND($F9="一致",$G9="一致"),"合格","不合格"))</f>
        <v/>
      </c>
      <c r="I9" s="6" t="n"/>
      <c r="J9" s="6" t="n"/>
      <c r="K9" s="6" t="n"/>
    </row>
    <row r="10">
      <c r="A10" s="5" t="n">
        <v>8</v>
      </c>
      <c r="B10" s="6" t="n"/>
      <c r="C10" s="6" t="n"/>
      <c r="D10" s="6" t="n"/>
      <c r="E10" s="6" t="n"/>
      <c r="F10" s="10">
        <f>IF($C10="","",IF($C10=$D10,"一致","不一致"))</f>
        <v/>
      </c>
      <c r="G10" s="10">
        <f>IF($D10="","",IF($D10=$E10,"一致","不一致"))</f>
        <v/>
      </c>
      <c r="H10" s="10">
        <f>IF($C10="","",IF(AND($F10="一致",$G10="一致"),"合格","不合格"))</f>
        <v/>
      </c>
      <c r="I10" s="6" t="n"/>
      <c r="J10" s="6" t="n"/>
      <c r="K10" s="6" t="n"/>
    </row>
    <row r="11">
      <c r="A11" s="5" t="n">
        <v>9</v>
      </c>
      <c r="B11" s="6" t="n"/>
      <c r="C11" s="6" t="n"/>
      <c r="D11" s="6" t="n"/>
      <c r="E11" s="6" t="n"/>
      <c r="F11" s="10">
        <f>IF($C11="","",IF($C11=$D11,"一致","不一致"))</f>
        <v/>
      </c>
      <c r="G11" s="10">
        <f>IF($D11="","",IF($D11=$E11,"一致","不一致"))</f>
        <v/>
      </c>
      <c r="H11" s="10">
        <f>IF($C11="","",IF(AND($F11="一致",$G11="一致"),"合格","不合格"))</f>
        <v/>
      </c>
      <c r="I11" s="6" t="n"/>
      <c r="J11" s="6" t="n"/>
      <c r="K11" s="6" t="n"/>
    </row>
    <row r="12">
      <c r="A12" s="5" t="n">
        <v>10</v>
      </c>
      <c r="B12" s="6" t="n"/>
      <c r="C12" s="6" t="n"/>
      <c r="D12" s="6" t="n"/>
      <c r="E12" s="6" t="n"/>
      <c r="F12" s="10">
        <f>IF($C12="","",IF($C12=$D12,"一致","不一致"))</f>
        <v/>
      </c>
      <c r="G12" s="10">
        <f>IF($D12="","",IF($D12=$E12,"一致","不一致"))</f>
        <v/>
      </c>
      <c r="H12" s="10">
        <f>IF($C12="","",IF(AND($F12="一致",$G12="一致"),"合格","不合格"))</f>
        <v/>
      </c>
      <c r="I12" s="6" t="n"/>
      <c r="J12" s="6" t="n"/>
      <c r="K12" s="6" t="n"/>
    </row>
    <row r="13">
      <c r="A13" s="5" t="n">
        <v>11</v>
      </c>
      <c r="B13" s="6" t="n"/>
      <c r="C13" s="6" t="n"/>
      <c r="D13" s="6" t="n"/>
      <c r="E13" s="6" t="n"/>
      <c r="F13" s="10">
        <f>IF($C13="","",IF($C13=$D13,"一致","不一致"))</f>
        <v/>
      </c>
      <c r="G13" s="10">
        <f>IF($D13="","",IF($D13=$E13,"一致","不一致"))</f>
        <v/>
      </c>
      <c r="H13" s="10">
        <f>IF($C13="","",IF(AND($F13="一致",$G13="一致"),"合格","不合格"))</f>
        <v/>
      </c>
      <c r="I13" s="6" t="n"/>
      <c r="J13" s="6" t="n"/>
      <c r="K13" s="6" t="n"/>
    </row>
    <row r="14">
      <c r="A14" s="5" t="n">
        <v>12</v>
      </c>
      <c r="B14" s="6" t="n"/>
      <c r="C14" s="6" t="n"/>
      <c r="D14" s="6" t="n"/>
      <c r="E14" s="6" t="n"/>
      <c r="F14" s="10">
        <f>IF($C14="","",IF($C14=$D14,"一致","不一致"))</f>
        <v/>
      </c>
      <c r="G14" s="10">
        <f>IF($D14="","",IF($D14=$E14,"一致","不一致"))</f>
        <v/>
      </c>
      <c r="H14" s="10">
        <f>IF($C14="","",IF(AND($F14="一致",$G14="一致"),"合格","不合格"))</f>
        <v/>
      </c>
      <c r="I14" s="6" t="n"/>
      <c r="J14" s="6" t="n"/>
      <c r="K14" s="6" t="n"/>
    </row>
    <row r="15">
      <c r="A15" s="5" t="n">
        <v>13</v>
      </c>
      <c r="B15" s="6" t="n"/>
      <c r="C15" s="6" t="n"/>
      <c r="D15" s="6" t="n"/>
      <c r="E15" s="6" t="n"/>
      <c r="F15" s="10">
        <f>IF($C15="","",IF($C15=$D15,"一致","不一致"))</f>
        <v/>
      </c>
      <c r="G15" s="10">
        <f>IF($D15="","",IF($D15=$E15,"一致","不一致"))</f>
        <v/>
      </c>
      <c r="H15" s="10">
        <f>IF($C15="","",IF(AND($F15="一致",$G15="一致"),"合格","不合格"))</f>
        <v/>
      </c>
      <c r="I15" s="6" t="n"/>
      <c r="J15" s="6" t="n"/>
      <c r="K15" s="6" t="n"/>
    </row>
    <row r="16">
      <c r="A16" s="5" t="n">
        <v>14</v>
      </c>
      <c r="B16" s="6" t="n"/>
      <c r="C16" s="6" t="n"/>
      <c r="D16" s="6" t="n"/>
      <c r="E16" s="6" t="n"/>
      <c r="F16" s="10">
        <f>IF($C16="","",IF($C16=$D16,"一致","不一致"))</f>
        <v/>
      </c>
      <c r="G16" s="10">
        <f>IF($D16="","",IF($D16=$E16,"一致","不一致"))</f>
        <v/>
      </c>
      <c r="H16" s="10">
        <f>IF($C16="","",IF(AND($F16="一致",$G16="一致"),"合格","不合格"))</f>
        <v/>
      </c>
      <c r="I16" s="6" t="n"/>
      <c r="J16" s="6" t="n"/>
      <c r="K16" s="6" t="n"/>
    </row>
    <row r="17">
      <c r="A17" s="5" t="n">
        <v>15</v>
      </c>
      <c r="B17" s="6" t="n"/>
      <c r="C17" s="6" t="n"/>
      <c r="D17" s="6" t="n"/>
      <c r="E17" s="6" t="n"/>
      <c r="F17" s="10">
        <f>IF($C17="","",IF($C17=$D17,"一致","不一致"))</f>
        <v/>
      </c>
      <c r="G17" s="10">
        <f>IF($D17="","",IF($D17=$E17,"一致","不一致"))</f>
        <v/>
      </c>
      <c r="H17" s="10">
        <f>IF($C17="","",IF(AND($F17="一致",$G17="一致"),"合格","不合格"))</f>
        <v/>
      </c>
      <c r="I17" s="6" t="n"/>
      <c r="J17" s="6" t="n"/>
      <c r="K17" s="6" t="n"/>
    </row>
    <row r="18">
      <c r="A18" s="5" t="n">
        <v>16</v>
      </c>
      <c r="B18" s="6" t="n"/>
      <c r="C18" s="6" t="n"/>
      <c r="D18" s="6" t="n"/>
      <c r="E18" s="6" t="n"/>
      <c r="F18" s="10">
        <f>IF($C18="","",IF($C18=$D18,"一致","不一致"))</f>
        <v/>
      </c>
      <c r="G18" s="10">
        <f>IF($D18="","",IF($D18=$E18,"一致","不一致"))</f>
        <v/>
      </c>
      <c r="H18" s="10">
        <f>IF($C18="","",IF(AND($F18="一致",$G18="一致"),"合格","不合格"))</f>
        <v/>
      </c>
      <c r="I18" s="6" t="n"/>
      <c r="J18" s="6" t="n"/>
      <c r="K18" s="6" t="n"/>
    </row>
    <row r="19">
      <c r="A19" s="5" t="n">
        <v>17</v>
      </c>
      <c r="B19" s="6" t="n"/>
      <c r="C19" s="6" t="n"/>
      <c r="D19" s="6" t="n"/>
      <c r="E19" s="6" t="n"/>
      <c r="F19" s="10">
        <f>IF($C19="","",IF($C19=$D19,"一致","不一致"))</f>
        <v/>
      </c>
      <c r="G19" s="10">
        <f>IF($D19="","",IF($D19=$E19,"一致","不一致"))</f>
        <v/>
      </c>
      <c r="H19" s="10">
        <f>IF($C19="","",IF(AND($F19="一致",$G19="一致"),"合格","不合格"))</f>
        <v/>
      </c>
      <c r="I19" s="6" t="n"/>
      <c r="J19" s="6" t="n"/>
      <c r="K19" s="6" t="n"/>
    </row>
    <row r="20">
      <c r="A20" s="5" t="n">
        <v>18</v>
      </c>
      <c r="B20" s="6" t="n"/>
      <c r="C20" s="6" t="n"/>
      <c r="D20" s="6" t="n"/>
      <c r="E20" s="6" t="n"/>
      <c r="F20" s="10">
        <f>IF($C20="","",IF($C20=$D20,"一致","不一致"))</f>
        <v/>
      </c>
      <c r="G20" s="10">
        <f>IF($D20="","",IF($D20=$E20,"一致","不一致"))</f>
        <v/>
      </c>
      <c r="H20" s="10">
        <f>IF($C20="","",IF(AND($F20="一致",$G20="一致"),"合格","不合格"))</f>
        <v/>
      </c>
      <c r="I20" s="6" t="n"/>
      <c r="J20" s="6" t="n"/>
      <c r="K20" s="6" t="n"/>
    </row>
    <row r="21">
      <c r="A21" s="5" t="n">
        <v>19</v>
      </c>
      <c r="B21" s="6" t="n"/>
      <c r="C21" s="6" t="n"/>
      <c r="D21" s="6" t="n"/>
      <c r="E21" s="6" t="n"/>
      <c r="F21" s="10">
        <f>IF($C21="","",IF($C21=$D21,"一致","不一致"))</f>
        <v/>
      </c>
      <c r="G21" s="10">
        <f>IF($D21="","",IF($D21=$E21,"一致","不一致"))</f>
        <v/>
      </c>
      <c r="H21" s="10">
        <f>IF($C21="","",IF(AND($F21="一致",$G21="一致"),"合格","不合格"))</f>
        <v/>
      </c>
      <c r="I21" s="6" t="n"/>
      <c r="J21" s="6" t="n"/>
      <c r="K21" s="6" t="n"/>
    </row>
    <row r="22">
      <c r="A22" s="5" t="n">
        <v>20</v>
      </c>
      <c r="B22" s="6" t="n"/>
      <c r="C22" s="6" t="n"/>
      <c r="D22" s="6" t="n"/>
      <c r="E22" s="6" t="n"/>
      <c r="F22" s="10">
        <f>IF($C22="","",IF($C22=$D22,"一致","不一致"))</f>
        <v/>
      </c>
      <c r="G22" s="10">
        <f>IF($D22="","",IF($D22=$E22,"一致","不一致"))</f>
        <v/>
      </c>
      <c r="H22" s="10">
        <f>IF($C22="","",IF(AND($F22="一致",$G22="一致"),"合格","不合格"))</f>
        <v/>
      </c>
      <c r="I22" s="6" t="n"/>
      <c r="J22" s="6" t="n"/>
      <c r="K22" s="6" t="n"/>
    </row>
    <row r="23">
      <c r="A23" s="8" t="inlineStr">
        <is>
          <t>合格</t>
        </is>
      </c>
      <c r="B23" s="9">
        <f>COUNTIF($H$3:$H$22,"合格")</f>
        <v/>
      </c>
    </row>
    <row r="24">
      <c r="A24" s="8" t="inlineStr">
        <is>
          <t>不合格</t>
        </is>
      </c>
      <c r="B24" s="9">
        <f>COUNTIF($H$3:$H$22,"不合格")</f>
        <v/>
      </c>
    </row>
    <row r="25">
      <c r="A25" s="8" t="inlineStr">
        <is>
          <t>合格率</t>
        </is>
      </c>
      <c r="B25" s="9">
        <f>IF(COUNTA($H$3:$H$22)=0,"",TEXT(COUNTIF($H$3:$H$22,"合格")/COUNTA($H$3:$H$22),"0.0%"))</f>
        <v/>
      </c>
    </row>
  </sheetData>
  <mergeCells count="1">
    <mergeCell ref="A1:K1"/>
  </mergeCells>
  <dataValidations count="1">
    <dataValidation sqref="K3:K22" showDropDown="0" showInputMessage="0" showErrorMessage="0" allowBlank="1" type="list">
      <formula1>"合格,不合格,重贴,重打,作废重发"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38" customWidth="1" min="3" max="3"/>
    <col width="44" customWidth="1" min="4" max="4"/>
    <col width="16" customWidth="1" min="5" max="5"/>
  </cols>
  <sheetData>
    <row r="1">
      <c r="A1" s="1" t="inlineStr">
        <is>
          <t>RFID 读不出原因速查（12 类）</t>
        </is>
      </c>
    </row>
    <row r="2">
      <c r="A2" s="4" t="inlineStr">
        <is>
          <t>序号</t>
        </is>
      </c>
      <c r="B2" s="4" t="inlineStr">
        <is>
          <t>现场现象</t>
        </is>
      </c>
      <c r="C2" s="4" t="inlineStr">
        <is>
          <t>可能原因</t>
        </is>
      </c>
      <c r="D2" s="4" t="inlineStr">
        <is>
          <t>现场动作</t>
        </is>
      </c>
      <c r="E2" s="4" t="inlineStr">
        <is>
          <t>责任岗位</t>
        </is>
      </c>
    </row>
    <row r="3" ht="40" customHeight="1">
      <c r="A3" s="5" t="n">
        <v>1</v>
      </c>
      <c r="B3" s="6" t="inlineStr">
        <is>
          <t>同一容器换三个位置，有的能读有的不能</t>
        </is>
      </c>
      <c r="C3" s="6" t="inlineStr">
        <is>
          <t>标签贴在金属弧面或液位线以下，射频被吸收或衰减</t>
        </is>
      </c>
      <c r="D3" s="6" t="inlineStr">
        <is>
          <t>在容器上换三个位置试读，取能读出的位置作为贴标位置</t>
        </is>
      </c>
      <c r="E3" s="6" t="inlineStr">
        <is>
          <t>打码／贴标岗</t>
        </is>
      </c>
    </row>
    <row r="4" ht="40" customHeight="1">
      <c r="A4" s="5" t="n">
        <v>2</v>
      </c>
      <c r="B4" s="6" t="inlineStr">
        <is>
          <t>办公室里全读得出，库房深处读不出</t>
        </is>
      </c>
      <c r="C4" s="6" t="inlineStr">
        <is>
          <t>读写器到最远点位超过实际可用读距</t>
        </is>
      </c>
      <c r="D4" s="6" t="inlineStr">
        <is>
          <t>按最远库位重测；必要时加固定读写器或改移动读卡</t>
        </is>
      </c>
      <c r="E4" s="6" t="inlineStr">
        <is>
          <t>实施／设备管理员</t>
        </is>
      </c>
    </row>
    <row r="5" ht="40" customHeight="1">
      <c r="A5" s="5" t="n">
        <v>3</v>
      </c>
      <c r="B5" s="6" t="inlineStr">
        <is>
          <t>一次读到五六个标签，不知道认哪个</t>
        </is>
      </c>
      <c r="C5" s="6" t="inlineStr">
        <is>
          <t>多容器紧贴堆放，标签互相遮挡与串读</t>
        </is>
      </c>
      <c r="D5" s="6" t="inlineStr">
        <is>
          <t>固定摆放方向与层数；读写器功率调到只读当前一个的最小值</t>
        </is>
      </c>
      <c r="E5" s="6" t="inlineStr">
        <is>
          <t>产废班组</t>
        </is>
      </c>
    </row>
    <row r="6" ht="40" customHeight="1">
      <c r="A6" s="5" t="n">
        <v>4</v>
      </c>
      <c r="B6" s="6" t="inlineStr">
        <is>
          <t>读卡能读，扫码却是另一条记录</t>
        </is>
      </c>
      <c r="C6" s="6" t="inlineStr">
        <is>
          <t>写码与打印由两张单据驱动，标识不同源</t>
        </is>
      </c>
      <c r="D6" s="6" t="inlineStr">
        <is>
          <t>写码与打印同一单据一次生成，打完立刻回读逐位比对</t>
        </is>
      </c>
      <c r="E6" s="6" t="inlineStr">
        <is>
          <t>环保专员</t>
        </is>
      </c>
    </row>
    <row r="7" ht="40" customHeight="1">
      <c r="A7" s="5" t="n">
        <v>5</v>
      </c>
      <c r="B7" s="6" t="inlineStr">
        <is>
          <t>读出来的编号前几位是 0 的丢了</t>
        </is>
      </c>
      <c r="C7" s="6" t="inlineStr">
        <is>
          <t>系统把标识存成数值型，前导零被吃掉</t>
        </is>
      </c>
      <c r="D7" s="6" t="inlineStr">
        <is>
          <t>标识字段统一存文本；已有数据按文本重新导入</t>
        </is>
      </c>
      <c r="E7" s="6" t="inlineStr">
        <is>
          <t>系统管理员</t>
        </is>
      </c>
    </row>
    <row r="8" ht="40" customHeight="1">
      <c r="A8" s="5" t="n">
        <v>6</v>
      </c>
      <c r="B8" s="6" t="inlineStr">
        <is>
          <t>换了容器以后，账上变成两条</t>
        </is>
      </c>
      <c r="C8" s="6" t="inlineStr">
        <is>
          <t>换容器时新建了标识，没有作废旧标识</t>
        </is>
      </c>
      <c r="D8" s="6" t="inlineStr">
        <is>
          <t>旧标签作废写原因，新容器重写同一标识并留对应关系</t>
        </is>
      </c>
      <c r="E8" s="6" t="inlineStr">
        <is>
          <t>环保专员</t>
        </is>
      </c>
    </row>
    <row r="9" ht="40" customHeight="1">
      <c r="A9" s="5" t="n">
        <v>7</v>
      </c>
      <c r="B9" s="6" t="inlineStr">
        <is>
          <t>称重记录的时间和重量对不上别人</t>
        </is>
      </c>
      <c r="C9" s="6" t="inlineStr">
        <is>
          <t>先称重后补扫标签</t>
        </is>
      </c>
      <c r="D9" s="6" t="inlineStr">
        <is>
          <t>规定先读卡再取重，补录必须留补录标记与原因</t>
        </is>
      </c>
      <c r="E9" s="6" t="inlineStr">
        <is>
          <t>产废班组</t>
        </is>
      </c>
    </row>
    <row r="10" ht="40" customHeight="1">
      <c r="A10" s="5" t="n">
        <v>8</v>
      </c>
      <c r="B10" s="6" t="inlineStr">
        <is>
          <t>断网恢复后只留下一条记录</t>
        </is>
      </c>
      <c r="C10" s="6" t="inlineStr">
        <is>
          <t>离线缓存把多次操作合并成一条</t>
        </is>
      </c>
      <c r="D10" s="6" t="inlineStr">
        <is>
          <t>要求逐条回放；恢复后核对条数是否一致</t>
        </is>
      </c>
      <c r="E10" s="6" t="inlineStr">
        <is>
          <t>实施／系统管理员</t>
        </is>
      </c>
    </row>
    <row r="11" ht="40" customHeight="1">
      <c r="A11" s="5" t="n">
        <v>9</v>
      </c>
      <c r="B11" s="6" t="inlineStr">
        <is>
          <t>纸质标签看不清，人工没法兜底</t>
        </is>
      </c>
      <c r="C11" s="6" t="inlineStr">
        <is>
          <t>打印分辨率不足或标签材质与油墨不匹配</t>
        </is>
      </c>
      <c r="D11" s="6" t="inlineStr">
        <is>
          <t>按容器环境换材质，打印后目检再贴</t>
        </is>
      </c>
      <c r="E11" s="6" t="inlineStr">
        <is>
          <t>打码／贴标岗</t>
        </is>
      </c>
    </row>
    <row r="12" ht="40" customHeight="1">
      <c r="A12" s="5" t="n">
        <v>10</v>
      </c>
      <c r="B12" s="6" t="inlineStr">
        <is>
          <t>标签贴上去一周就翘边、掉落</t>
        </is>
      </c>
      <c r="C12" s="6" t="inlineStr">
        <is>
          <t>贴在折痕、曲面或叉车常蹭位置</t>
        </is>
      </c>
      <c r="D12" s="6" t="inlineStr">
        <is>
          <t>改贴平整面并加保护；吨袋贴缝线外侧</t>
        </is>
      </c>
      <c r="E12" s="6" t="inlineStr">
        <is>
          <t>打码／贴标岗</t>
        </is>
      </c>
    </row>
    <row r="13" ht="40" customHeight="1">
      <c r="A13" s="5" t="n">
        <v>11</v>
      </c>
      <c r="B13" s="6" t="inlineStr">
        <is>
          <t>同一标识在不同库位都出现</t>
        </is>
      </c>
      <c r="C13" s="6" t="inlineStr">
        <is>
          <t>出库未核销，库位状态未更新</t>
        </is>
      </c>
      <c r="D13" s="6" t="inlineStr">
        <is>
          <t>出库必须核销；盘点时按库位逐个核销差异</t>
        </is>
      </c>
      <c r="E13" s="6" t="inlineStr">
        <is>
          <t>库管</t>
        </is>
      </c>
    </row>
    <row r="14" ht="40" customHeight="1">
      <c r="A14" s="5" t="n">
        <v>12</v>
      </c>
      <c r="B14" s="6" t="inlineStr">
        <is>
          <t>修改重量后原记录消失</t>
        </is>
      </c>
      <c r="C14" s="6" t="inlineStr">
        <is>
          <t>系统直接覆盖，没有作废与更正留痕</t>
        </is>
      </c>
      <c r="D14" s="6" t="inlineStr">
        <is>
          <t>复称、修正、作废三类操作必须保留原记录与原因</t>
        </is>
      </c>
      <c r="E14" s="6" t="inlineStr">
        <is>
          <t>环保专员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2026-10-25T22:04:06Z</dcterms:created>
  <dcterms:modified xmlns:dcterms="http://purl.org/dc/terms/" xmlns:xsi="http://www.w3.org/2001/XMLSchema-instance" xsi:type="dcterms:W3CDTF">2026-10-25T22:04:06Z</dcterms:modified>
</cp:coreProperties>
</file>