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库龄明细" sheetId="2" state="visible" r:id="rId2"/>
    <sheet xmlns:r="http://schemas.openxmlformats.org/officeDocument/2006/relationships" name="起算日核对" sheetId="3" state="visible" r:id="rId3"/>
    <sheet xmlns:r="http://schemas.openxmlformats.org/officeDocument/2006/relationships" name="延长报批台账" sheetId="4" state="visible" r:id="rId4"/>
    <sheet xmlns:r="http://schemas.openxmlformats.org/officeDocument/2006/relationships" name="超期处置记录"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1F5C4A"/>
      <sz val="13"/>
    </font>
    <font>
      <b val="1"/>
      <color rgb="00FFFFFF"/>
      <sz val="11"/>
    </font>
    <font>
      <b val="1"/>
      <color rgb="00B3261E"/>
    </font>
  </fonts>
  <fills count="3">
    <fill>
      <patternFill/>
    </fill>
    <fill>
      <patternFill patternType="gray125"/>
    </fill>
    <fill>
      <patternFill patternType="solid">
        <fgColor rgb="001F5C4A"/>
      </patternFill>
    </fill>
  </fills>
  <borders count="6">
    <border>
      <left/>
      <right/>
      <top/>
      <bottom/>
      <diagonal/>
    </border>
    <border>
      <left style="thin">
        <color rgb="00BFCFC8"/>
      </left>
      <right style="thin">
        <color rgb="00BFCFC8"/>
      </right>
      <top style="thin">
        <color rgb="00BFCFC8"/>
      </top>
      <bottom style="thin">
        <color rgb="00BFCFC8"/>
      </bottom>
    </border>
    <border>
      <left/>
      <right/>
      <top style="thin">
        <color rgb="00BFCFC8"/>
      </top>
      <bottom/>
      <diagonal/>
    </border>
    <border>
      <left/>
      <right style="thin">
        <color rgb="00BFCFC8"/>
      </right>
      <top style="thin">
        <color rgb="00BFCFC8"/>
      </top>
      <bottom/>
      <diagonal/>
    </border>
    <border>
      <left/>
      <right/>
      <top style="thin">
        <color rgb="00BFCFC8"/>
      </top>
      <bottom style="thin">
        <color rgb="00BFCFC8"/>
      </bottom>
      <diagonal/>
    </border>
    <border>
      <left/>
      <right style="thin">
        <color rgb="00BFCFC8"/>
      </right>
      <top style="thin">
        <color rgb="00BFCFC8"/>
      </top>
      <bottom style="thin">
        <color rgb="00BFCFC8"/>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1" applyAlignment="1" pivotButton="0" quotePrefix="0" xfId="0">
      <alignment horizontal="center" vertical="center"/>
    </xf>
    <xf numFmtId="0" fontId="0" fillId="0" borderId="1" applyAlignment="1" pivotButton="0" quotePrefix="0" xfId="0">
      <alignment vertical="top" wrapText="1"/>
    </xf>
    <xf numFmtId="0" fontId="0" fillId="0" borderId="4" pivotButton="0" quotePrefix="0" xfId="0"/>
    <xf numFmtId="0" fontId="0" fillId="0" borderId="5" pivotButton="0" quotePrefix="0" xfId="0"/>
    <xf numFmtId="164" fontId="0"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18" customWidth="1" min="1" max="1"/>
    <col width="26" customWidth="1" min="2" max="2"/>
    <col width="26" customWidth="1" min="3" max="3"/>
    <col width="26" customWidth="1" min="4" max="4"/>
  </cols>
  <sheetData>
    <row r="1">
      <c r="A1" s="1" t="inlineStr">
        <is>
          <t>危废贮存期限核算与超期处置核对表</t>
        </is>
      </c>
    </row>
    <row r="3">
      <c r="A3" s="2" t="inlineStr">
        <is>
          <t>项目</t>
        </is>
      </c>
      <c r="B3" s="2" t="inlineStr">
        <is>
          <t>说明</t>
        </is>
      </c>
    </row>
    <row r="4">
      <c r="A4" s="3" t="inlineStr">
        <is>
          <t>用途</t>
        </is>
      </c>
      <c r="B4" s="3" t="inlineStr">
        <is>
          <t>算清「这一桶在厂里还能放多少天」并留下可核查的过程记录，避免到期才发现来不及转移。</t>
        </is>
      </c>
      <c r="C4" s="4" t="n"/>
      <c r="D4" s="5" t="n"/>
    </row>
    <row r="5">
      <c r="A5" s="3" t="inlineStr">
        <is>
          <t>四张表怎么用</t>
        </is>
      </c>
      <c r="B5" s="3" t="inlineStr">
        <is>
          <t>【库龄明细】逐桶登记入库日，自动算到期日、剩余天数与状态；【起算日核对】处理分装、移库、退运、混存四类边界；【延长报批台账】记延长申请与批复；【超期处置记录】记已超期的处置进展。</t>
        </is>
      </c>
      <c r="C5" s="4" t="n"/>
      <c r="D5" s="5" t="n"/>
    </row>
    <row r="6">
      <c r="A6" s="3" t="inlineStr">
        <is>
          <t>期限天数怎么填</t>
        </is>
      </c>
      <c r="B6" s="3" t="inlineStr">
        <is>
          <t>B 列「期限天数」为**可改输入项**，请按贵司适用的现行规定与属地口径填写（示例值按一年 365 天预置）。本表不替代法定条文，也不对是否合规作判断。</t>
        </is>
      </c>
      <c r="C6" s="4" t="n"/>
      <c r="D6" s="5" t="n"/>
    </row>
    <row r="7">
      <c r="A7" s="3" t="inlineStr">
        <is>
          <t>起算点口径</t>
        </is>
      </c>
      <c r="B7" s="3" t="inlineStr">
        <is>
          <t>统一按「入库日」（废物进入符合标准贮存设施之日）起算；分装、并桶、移库**都不重置**起算点，这是本表最重要的一条规则。</t>
        </is>
      </c>
      <c r="C7" s="4" t="n"/>
      <c r="D7" s="5" t="n"/>
    </row>
    <row r="8">
      <c r="A8" s="3" t="inlineStr">
        <is>
          <t>状态怎么判定</t>
        </is>
      </c>
      <c r="B8" s="3" t="inlineStr">
        <is>
          <t>剩余天数 &gt; 30 为「正常」；0 &lt; 剩余天数 ≤ 30 为「临近到期」；剩余天数 ≤ 0 为「已超期」，公式已联动，改日期即变。</t>
        </is>
      </c>
      <c r="C8" s="4" t="n"/>
      <c r="D8" s="5" t="n"/>
    </row>
    <row r="9">
      <c r="A9" s="3" t="inlineStr">
        <is>
          <t>口径声明一</t>
        </is>
      </c>
      <c r="B9" s="3" t="inlineStr">
        <is>
          <t>本表不构成对是否符合法规、能否通过检查的任何保证，所有结论以属地生态环境部门口径与现行有效条文为准。</t>
        </is>
      </c>
      <c r="C9" s="4" t="n"/>
      <c r="D9" s="5" t="n"/>
    </row>
    <row r="10">
      <c r="A10" s="3" t="inlineStr">
        <is>
          <t>口径声明二</t>
        </is>
      </c>
      <c r="B10" s="3" t="inlineStr">
        <is>
          <t>表内阈值（30 天提醒线）为管理用示例值，可按企业内部规定调整，不影响公式运行。</t>
        </is>
      </c>
      <c r="C10" s="4" t="n"/>
      <c r="D10" s="5" t="n"/>
    </row>
    <row r="11">
      <c r="A11" s="3" t="inlineStr">
        <is>
          <t>记录要求</t>
        </is>
      </c>
      <c r="B11" s="3" t="inlineStr">
        <is>
          <t>入库记录、延长批复、转移联单与处置凭证建议同批归档；保存期限按企业内部与法规要求执行。</t>
        </is>
      </c>
      <c r="C11" s="4" t="n"/>
      <c r="D11" s="5" t="n"/>
    </row>
  </sheetData>
  <mergeCells count="9">
    <mergeCell ref="B10:D10"/>
    <mergeCell ref="A1:D1"/>
    <mergeCell ref="B11:D11"/>
    <mergeCell ref="B5:D5"/>
    <mergeCell ref="B8:D8"/>
    <mergeCell ref="B4:D4"/>
    <mergeCell ref="B9:D9"/>
    <mergeCell ref="B7:D7"/>
    <mergeCell ref="B6:D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5"/>
  <sheetViews>
    <sheetView workbookViewId="0">
      <pane ySplit="1" topLeftCell="A2" activePane="bottomLeft" state="frozen"/>
      <selection pane="bottomLeft" activeCell="A1" sqref="A1"/>
    </sheetView>
  </sheetViews>
  <sheetFormatPr baseColWidth="8" defaultRowHeight="15"/>
  <cols>
    <col width="7" customWidth="1" min="1" max="1"/>
    <col width="20" customWidth="1" min="2" max="2"/>
    <col width="14" customWidth="1" min="3" max="3"/>
    <col width="12" customWidth="1" min="4" max="4"/>
    <col width="12" customWidth="1" min="5" max="5"/>
    <col width="10" customWidth="1" min="6" max="6"/>
    <col width="12" customWidth="1" min="7" max="7"/>
    <col width="10" customWidth="1" min="8" max="8"/>
    <col width="11" customWidth="1" min="9" max="9"/>
    <col width="12" customWidth="1" min="10" max="10"/>
    <col width="22" customWidth="1" min="11" max="11"/>
  </cols>
  <sheetData>
    <row r="1">
      <c r="A1" s="2" t="inlineStr">
        <is>
          <t>序号</t>
        </is>
      </c>
      <c r="B1" s="2" t="inlineStr">
        <is>
          <t>废物名称</t>
        </is>
      </c>
      <c r="C1" s="2" t="inlineStr">
        <is>
          <t>废物代码</t>
        </is>
      </c>
      <c r="D1" s="2" t="inlineStr">
        <is>
          <t>库位</t>
        </is>
      </c>
      <c r="E1" s="2" t="inlineStr">
        <is>
          <t>入库日</t>
        </is>
      </c>
      <c r="F1" s="2" t="inlineStr">
        <is>
          <t>期限天数</t>
        </is>
      </c>
      <c r="G1" s="2" t="inlineStr">
        <is>
          <t>到期日</t>
        </is>
      </c>
      <c r="H1" s="2" t="inlineStr">
        <is>
          <t>剩余天数</t>
        </is>
      </c>
      <c r="I1" s="2" t="inlineStr">
        <is>
          <t>状态</t>
        </is>
      </c>
      <c r="J1" s="2" t="inlineStr">
        <is>
          <t>计划转移日</t>
        </is>
      </c>
      <c r="K1" s="2" t="inlineStr">
        <is>
          <t>备注</t>
        </is>
      </c>
    </row>
    <row r="2">
      <c r="A2" s="3" t="n">
        <v>1</v>
      </c>
      <c r="B2" s="3" t="n"/>
      <c r="C2" s="3" t="n"/>
      <c r="D2" s="3" t="n"/>
      <c r="E2" s="6" t="n"/>
      <c r="F2" s="3" t="n">
        <v>365</v>
      </c>
      <c r="G2" s="6">
        <f>IF(OR($E2="",$F2=""),"",$E2+$F2)</f>
        <v/>
      </c>
      <c r="H2" s="3">
        <f>IF($G2="","",$G2-TODAY())</f>
        <v/>
      </c>
      <c r="I2" s="3">
        <f>IF($H2="","",IF($H2&gt;30,"正常",IF($H2&gt;0,"临近到期","已超期")))</f>
        <v/>
      </c>
      <c r="J2" s="6" t="n"/>
      <c r="K2" s="3" t="n"/>
    </row>
    <row r="3">
      <c r="A3" s="3" t="n">
        <v>2</v>
      </c>
      <c r="B3" s="3" t="n"/>
      <c r="C3" s="3" t="n"/>
      <c r="D3" s="3" t="n"/>
      <c r="E3" s="6" t="n"/>
      <c r="F3" s="3" t="n">
        <v>365</v>
      </c>
      <c r="G3" s="6">
        <f>IF(OR($E3="",$F3=""),"",$E3+$F3)</f>
        <v/>
      </c>
      <c r="H3" s="3">
        <f>IF($G3="","",$G3-TODAY())</f>
        <v/>
      </c>
      <c r="I3" s="3">
        <f>IF($H3="","",IF($H3&gt;30,"正常",IF($H3&gt;0,"临近到期","已超期")))</f>
        <v/>
      </c>
      <c r="J3" s="6" t="n"/>
      <c r="K3" s="3" t="n"/>
    </row>
    <row r="4">
      <c r="A4" s="3" t="n">
        <v>3</v>
      </c>
      <c r="B4" s="3" t="n"/>
      <c r="C4" s="3" t="n"/>
      <c r="D4" s="3" t="n"/>
      <c r="E4" s="6" t="n"/>
      <c r="F4" s="3" t="n">
        <v>365</v>
      </c>
      <c r="G4" s="6">
        <f>IF(OR($E4="",$F4=""),"",$E4+$F4)</f>
        <v/>
      </c>
      <c r="H4" s="3">
        <f>IF($G4="","",$G4-TODAY())</f>
        <v/>
      </c>
      <c r="I4" s="3">
        <f>IF($H4="","",IF($H4&gt;30,"正常",IF($H4&gt;0,"临近到期","已超期")))</f>
        <v/>
      </c>
      <c r="J4" s="6" t="n"/>
      <c r="K4" s="3" t="n"/>
    </row>
    <row r="5">
      <c r="A5" s="3" t="n">
        <v>4</v>
      </c>
      <c r="B5" s="3" t="n"/>
      <c r="C5" s="3" t="n"/>
      <c r="D5" s="3" t="n"/>
      <c r="E5" s="6" t="n"/>
      <c r="F5" s="3" t="n">
        <v>365</v>
      </c>
      <c r="G5" s="6">
        <f>IF(OR($E5="",$F5=""),"",$E5+$F5)</f>
        <v/>
      </c>
      <c r="H5" s="3">
        <f>IF($G5="","",$G5-TODAY())</f>
        <v/>
      </c>
      <c r="I5" s="3">
        <f>IF($H5="","",IF($H5&gt;30,"正常",IF($H5&gt;0,"临近到期","已超期")))</f>
        <v/>
      </c>
      <c r="J5" s="6" t="n"/>
      <c r="K5" s="3" t="n"/>
    </row>
    <row r="6">
      <c r="A6" s="3" t="n">
        <v>5</v>
      </c>
      <c r="B6" s="3" t="n"/>
      <c r="C6" s="3" t="n"/>
      <c r="D6" s="3" t="n"/>
      <c r="E6" s="6" t="n"/>
      <c r="F6" s="3" t="n">
        <v>365</v>
      </c>
      <c r="G6" s="6">
        <f>IF(OR($E6="",$F6=""),"",$E6+$F6)</f>
        <v/>
      </c>
      <c r="H6" s="3">
        <f>IF($G6="","",$G6-TODAY())</f>
        <v/>
      </c>
      <c r="I6" s="3">
        <f>IF($H6="","",IF($H6&gt;30,"正常",IF($H6&gt;0,"临近到期","已超期")))</f>
        <v/>
      </c>
      <c r="J6" s="6" t="n"/>
      <c r="K6" s="3" t="n"/>
    </row>
    <row r="7">
      <c r="A7" s="3" t="n">
        <v>6</v>
      </c>
      <c r="B7" s="3" t="n"/>
      <c r="C7" s="3" t="n"/>
      <c r="D7" s="3" t="n"/>
      <c r="E7" s="6" t="n"/>
      <c r="F7" s="3" t="n">
        <v>365</v>
      </c>
      <c r="G7" s="6">
        <f>IF(OR($E7="",$F7=""),"",$E7+$F7)</f>
        <v/>
      </c>
      <c r="H7" s="3">
        <f>IF($G7="","",$G7-TODAY())</f>
        <v/>
      </c>
      <c r="I7" s="3">
        <f>IF($H7="","",IF($H7&gt;30,"正常",IF($H7&gt;0,"临近到期","已超期")))</f>
        <v/>
      </c>
      <c r="J7" s="6" t="n"/>
      <c r="K7" s="3" t="n"/>
    </row>
    <row r="8">
      <c r="A8" s="3" t="n">
        <v>7</v>
      </c>
      <c r="B8" s="3" t="n"/>
      <c r="C8" s="3" t="n"/>
      <c r="D8" s="3" t="n"/>
      <c r="E8" s="6" t="n"/>
      <c r="F8" s="3" t="n">
        <v>365</v>
      </c>
      <c r="G8" s="6">
        <f>IF(OR($E8="",$F8=""),"",$E8+$F8)</f>
        <v/>
      </c>
      <c r="H8" s="3">
        <f>IF($G8="","",$G8-TODAY())</f>
        <v/>
      </c>
      <c r="I8" s="3">
        <f>IF($H8="","",IF($H8&gt;30,"正常",IF($H8&gt;0,"临近到期","已超期")))</f>
        <v/>
      </c>
      <c r="J8" s="6" t="n"/>
      <c r="K8" s="3" t="n"/>
    </row>
    <row r="9">
      <c r="A9" s="3" t="n">
        <v>8</v>
      </c>
      <c r="B9" s="3" t="n"/>
      <c r="C9" s="3" t="n"/>
      <c r="D9" s="3" t="n"/>
      <c r="E9" s="6" t="n"/>
      <c r="F9" s="3" t="n">
        <v>365</v>
      </c>
      <c r="G9" s="6">
        <f>IF(OR($E9="",$F9=""),"",$E9+$F9)</f>
        <v/>
      </c>
      <c r="H9" s="3">
        <f>IF($G9="","",$G9-TODAY())</f>
        <v/>
      </c>
      <c r="I9" s="3">
        <f>IF($H9="","",IF($H9&gt;30,"正常",IF($H9&gt;0,"临近到期","已超期")))</f>
        <v/>
      </c>
      <c r="J9" s="6" t="n"/>
      <c r="K9" s="3" t="n"/>
    </row>
    <row r="10">
      <c r="A10" s="3" t="n">
        <v>9</v>
      </c>
      <c r="B10" s="3" t="n"/>
      <c r="C10" s="3" t="n"/>
      <c r="D10" s="3" t="n"/>
      <c r="E10" s="6" t="n"/>
      <c r="F10" s="3" t="n">
        <v>365</v>
      </c>
      <c r="G10" s="6">
        <f>IF(OR($E10="",$F10=""),"",$E10+$F10)</f>
        <v/>
      </c>
      <c r="H10" s="3">
        <f>IF($G10="","",$G10-TODAY())</f>
        <v/>
      </c>
      <c r="I10" s="3">
        <f>IF($H10="","",IF($H10&gt;30,"正常",IF($H10&gt;0,"临近到期","已超期")))</f>
        <v/>
      </c>
      <c r="J10" s="6" t="n"/>
      <c r="K10" s="3" t="n"/>
    </row>
    <row r="11">
      <c r="A11" s="3" t="n">
        <v>10</v>
      </c>
      <c r="B11" s="3" t="n"/>
      <c r="C11" s="3" t="n"/>
      <c r="D11" s="3" t="n"/>
      <c r="E11" s="6" t="n"/>
      <c r="F11" s="3" t="n">
        <v>365</v>
      </c>
      <c r="G11" s="6">
        <f>IF(OR($E11="",$F11=""),"",$E11+$F11)</f>
        <v/>
      </c>
      <c r="H11" s="3">
        <f>IF($G11="","",$G11-TODAY())</f>
        <v/>
      </c>
      <c r="I11" s="3">
        <f>IF($H11="","",IF($H11&gt;30,"正常",IF($H11&gt;0,"临近到期","已超期")))</f>
        <v/>
      </c>
      <c r="J11" s="6" t="n"/>
      <c r="K11" s="3" t="n"/>
    </row>
    <row r="12">
      <c r="A12" s="3" t="n">
        <v>11</v>
      </c>
      <c r="B12" s="3" t="n"/>
      <c r="C12" s="3" t="n"/>
      <c r="D12" s="3" t="n"/>
      <c r="E12" s="6" t="n"/>
      <c r="F12" s="3" t="n">
        <v>365</v>
      </c>
      <c r="G12" s="6">
        <f>IF(OR($E12="",$F12=""),"",$E12+$F12)</f>
        <v/>
      </c>
      <c r="H12" s="3">
        <f>IF($G12="","",$G12-TODAY())</f>
        <v/>
      </c>
      <c r="I12" s="3">
        <f>IF($H12="","",IF($H12&gt;30,"正常",IF($H12&gt;0,"临近到期","已超期")))</f>
        <v/>
      </c>
      <c r="J12" s="6" t="n"/>
      <c r="K12" s="3" t="n"/>
    </row>
    <row r="13">
      <c r="A13" s="3" t="n">
        <v>12</v>
      </c>
      <c r="B13" s="3" t="n"/>
      <c r="C13" s="3" t="n"/>
      <c r="D13" s="3" t="n"/>
      <c r="E13" s="6" t="n"/>
      <c r="F13" s="3" t="n">
        <v>365</v>
      </c>
      <c r="G13" s="6">
        <f>IF(OR($E13="",$F13=""),"",$E13+$F13)</f>
        <v/>
      </c>
      <c r="H13" s="3">
        <f>IF($G13="","",$G13-TODAY())</f>
        <v/>
      </c>
      <c r="I13" s="3">
        <f>IF($H13="","",IF($H13&gt;30,"正常",IF($H13&gt;0,"临近到期","已超期")))</f>
        <v/>
      </c>
      <c r="J13" s="6" t="n"/>
      <c r="K13" s="3" t="n"/>
    </row>
    <row r="14">
      <c r="A14" s="3" t="n">
        <v>13</v>
      </c>
      <c r="B14" s="3" t="n"/>
      <c r="C14" s="3" t="n"/>
      <c r="D14" s="3" t="n"/>
      <c r="E14" s="6" t="n"/>
      <c r="F14" s="3" t="n">
        <v>365</v>
      </c>
      <c r="G14" s="6">
        <f>IF(OR($E14="",$F14=""),"",$E14+$F14)</f>
        <v/>
      </c>
      <c r="H14" s="3">
        <f>IF($G14="","",$G14-TODAY())</f>
        <v/>
      </c>
      <c r="I14" s="3">
        <f>IF($H14="","",IF($H14&gt;30,"正常",IF($H14&gt;0,"临近到期","已超期")))</f>
        <v/>
      </c>
      <c r="J14" s="6" t="n"/>
      <c r="K14" s="3" t="n"/>
    </row>
    <row r="15">
      <c r="A15" s="3" t="n">
        <v>14</v>
      </c>
      <c r="B15" s="3" t="n"/>
      <c r="C15" s="3" t="n"/>
      <c r="D15" s="3" t="n"/>
      <c r="E15" s="6" t="n"/>
      <c r="F15" s="3" t="n">
        <v>365</v>
      </c>
      <c r="G15" s="6">
        <f>IF(OR($E15="",$F15=""),"",$E15+$F15)</f>
        <v/>
      </c>
      <c r="H15" s="3">
        <f>IF($G15="","",$G15-TODAY())</f>
        <v/>
      </c>
      <c r="I15" s="3">
        <f>IF($H15="","",IF($H15&gt;30,"正常",IF($H15&gt;0,"临近到期","已超期")))</f>
        <v/>
      </c>
      <c r="J15" s="6" t="n"/>
      <c r="K15" s="3" t="n"/>
    </row>
    <row r="16">
      <c r="A16" s="3" t="n">
        <v>15</v>
      </c>
      <c r="B16" s="3" t="n"/>
      <c r="C16" s="3" t="n"/>
      <c r="D16" s="3" t="n"/>
      <c r="E16" s="6" t="n"/>
      <c r="F16" s="3" t="n">
        <v>365</v>
      </c>
      <c r="G16" s="6">
        <f>IF(OR($E16="",$F16=""),"",$E16+$F16)</f>
        <v/>
      </c>
      <c r="H16" s="3">
        <f>IF($G16="","",$G16-TODAY())</f>
        <v/>
      </c>
      <c r="I16" s="3">
        <f>IF($H16="","",IF($H16&gt;30,"正常",IF($H16&gt;0,"临近到期","已超期")))</f>
        <v/>
      </c>
      <c r="J16" s="6" t="n"/>
      <c r="K16" s="3" t="n"/>
    </row>
    <row r="17">
      <c r="A17" s="3" t="n">
        <v>16</v>
      </c>
      <c r="B17" s="3" t="n"/>
      <c r="C17" s="3" t="n"/>
      <c r="D17" s="3" t="n"/>
      <c r="E17" s="6" t="n"/>
      <c r="F17" s="3" t="n">
        <v>365</v>
      </c>
      <c r="G17" s="6">
        <f>IF(OR($E17="",$F17=""),"",$E17+$F17)</f>
        <v/>
      </c>
      <c r="H17" s="3">
        <f>IF($G17="","",$G17-TODAY())</f>
        <v/>
      </c>
      <c r="I17" s="3">
        <f>IF($H17="","",IF($H17&gt;30,"正常",IF($H17&gt;0,"临近到期","已超期")))</f>
        <v/>
      </c>
      <c r="J17" s="6" t="n"/>
      <c r="K17" s="3" t="n"/>
    </row>
    <row r="18">
      <c r="A18" s="3" t="n">
        <v>17</v>
      </c>
      <c r="B18" s="3" t="n"/>
      <c r="C18" s="3" t="n"/>
      <c r="D18" s="3" t="n"/>
      <c r="E18" s="6" t="n"/>
      <c r="F18" s="3" t="n">
        <v>365</v>
      </c>
      <c r="G18" s="6">
        <f>IF(OR($E18="",$F18=""),"",$E18+$F18)</f>
        <v/>
      </c>
      <c r="H18" s="3">
        <f>IF($G18="","",$G18-TODAY())</f>
        <v/>
      </c>
      <c r="I18" s="3">
        <f>IF($H18="","",IF($H18&gt;30,"正常",IF($H18&gt;0,"临近到期","已超期")))</f>
        <v/>
      </c>
      <c r="J18" s="6" t="n"/>
      <c r="K18" s="3" t="n"/>
    </row>
    <row r="19">
      <c r="A19" s="3" t="n">
        <v>18</v>
      </c>
      <c r="B19" s="3" t="n"/>
      <c r="C19" s="3" t="n"/>
      <c r="D19" s="3" t="n"/>
      <c r="E19" s="6" t="n"/>
      <c r="F19" s="3" t="n">
        <v>365</v>
      </c>
      <c r="G19" s="6">
        <f>IF(OR($E19="",$F19=""),"",$E19+$F19)</f>
        <v/>
      </c>
      <c r="H19" s="3">
        <f>IF($G19="","",$G19-TODAY())</f>
        <v/>
      </c>
      <c r="I19" s="3">
        <f>IF($H19="","",IF($H19&gt;30,"正常",IF($H19&gt;0,"临近到期","已超期")))</f>
        <v/>
      </c>
      <c r="J19" s="6" t="n"/>
      <c r="K19" s="3" t="n"/>
    </row>
    <row r="20">
      <c r="A20" s="3" t="n">
        <v>19</v>
      </c>
      <c r="B20" s="3" t="n"/>
      <c r="C20" s="3" t="n"/>
      <c r="D20" s="3" t="n"/>
      <c r="E20" s="6" t="n"/>
      <c r="F20" s="3" t="n">
        <v>365</v>
      </c>
      <c r="G20" s="6">
        <f>IF(OR($E20="",$F20=""),"",$E20+$F20)</f>
        <v/>
      </c>
      <c r="H20" s="3">
        <f>IF($G20="","",$G20-TODAY())</f>
        <v/>
      </c>
      <c r="I20" s="3">
        <f>IF($H20="","",IF($H20&gt;30,"正常",IF($H20&gt;0,"临近到期","已超期")))</f>
        <v/>
      </c>
      <c r="J20" s="6" t="n"/>
      <c r="K20" s="3" t="n"/>
    </row>
    <row r="21">
      <c r="A21" s="3" t="n">
        <v>20</v>
      </c>
      <c r="B21" s="3" t="n"/>
      <c r="C21" s="3" t="n"/>
      <c r="D21" s="3" t="n"/>
      <c r="E21" s="6" t="n"/>
      <c r="F21" s="3" t="n">
        <v>365</v>
      </c>
      <c r="G21" s="6">
        <f>IF(OR($E21="",$F21=""),"",$E21+$F21)</f>
        <v/>
      </c>
      <c r="H21" s="3">
        <f>IF($G21="","",$G21-TODAY())</f>
        <v/>
      </c>
      <c r="I21" s="3">
        <f>IF($H21="","",IF($H21&gt;30,"正常",IF($H21&gt;0,"临近到期","已超期")))</f>
        <v/>
      </c>
      <c r="J21" s="6" t="n"/>
      <c r="K21" s="3" t="n"/>
    </row>
    <row r="22">
      <c r="A22" s="3" t="n">
        <v>21</v>
      </c>
      <c r="B22" s="3" t="n"/>
      <c r="C22" s="3" t="n"/>
      <c r="D22" s="3" t="n"/>
      <c r="E22" s="6" t="n"/>
      <c r="F22" s="3" t="n">
        <v>365</v>
      </c>
      <c r="G22" s="6">
        <f>IF(OR($E22="",$F22=""),"",$E22+$F22)</f>
        <v/>
      </c>
      <c r="H22" s="3">
        <f>IF($G22="","",$G22-TODAY())</f>
        <v/>
      </c>
      <c r="I22" s="3">
        <f>IF($H22="","",IF($H22&gt;30,"正常",IF($H22&gt;0,"临近到期","已超期")))</f>
        <v/>
      </c>
      <c r="J22" s="6" t="n"/>
      <c r="K22" s="3" t="n"/>
    </row>
    <row r="23">
      <c r="A23" s="3" t="n">
        <v>22</v>
      </c>
      <c r="B23" s="3" t="n"/>
      <c r="C23" s="3" t="n"/>
      <c r="D23" s="3" t="n"/>
      <c r="E23" s="6" t="n"/>
      <c r="F23" s="3" t="n">
        <v>365</v>
      </c>
      <c r="G23" s="6">
        <f>IF(OR($E23="",$F23=""),"",$E23+$F23)</f>
        <v/>
      </c>
      <c r="H23" s="3">
        <f>IF($G23="","",$G23-TODAY())</f>
        <v/>
      </c>
      <c r="I23" s="3">
        <f>IF($H23="","",IF($H23&gt;30,"正常",IF($H23&gt;0,"临近到期","已超期")))</f>
        <v/>
      </c>
      <c r="J23" s="6" t="n"/>
      <c r="K23" s="3" t="n"/>
    </row>
    <row r="24">
      <c r="A24" s="3" t="n">
        <v>23</v>
      </c>
      <c r="B24" s="3" t="n"/>
      <c r="C24" s="3" t="n"/>
      <c r="D24" s="3" t="n"/>
      <c r="E24" s="6" t="n"/>
      <c r="F24" s="3" t="n">
        <v>365</v>
      </c>
      <c r="G24" s="6">
        <f>IF(OR($E24="",$F24=""),"",$E24+$F24)</f>
        <v/>
      </c>
      <c r="H24" s="3">
        <f>IF($G24="","",$G24-TODAY())</f>
        <v/>
      </c>
      <c r="I24" s="3">
        <f>IF($H24="","",IF($H24&gt;30,"正常",IF($H24&gt;0,"临近到期","已超期")))</f>
        <v/>
      </c>
      <c r="J24" s="6" t="n"/>
      <c r="K24" s="3" t="n"/>
    </row>
    <row r="25">
      <c r="A25" s="3" t="n">
        <v>24</v>
      </c>
      <c r="B25" s="3" t="n"/>
      <c r="C25" s="3" t="n"/>
      <c r="D25" s="3" t="n"/>
      <c r="E25" s="6" t="n"/>
      <c r="F25" s="3" t="n">
        <v>365</v>
      </c>
      <c r="G25" s="6">
        <f>IF(OR($E25="",$F25=""),"",$E25+$F25)</f>
        <v/>
      </c>
      <c r="H25" s="3">
        <f>IF($G25="","",$G25-TODAY())</f>
        <v/>
      </c>
      <c r="I25" s="3">
        <f>IF($H25="","",IF($H25&gt;30,"正常",IF($H25&gt;0,"临近到期","已超期")))</f>
        <v/>
      </c>
      <c r="J25" s="6" t="n"/>
      <c r="K25" s="3" t="n"/>
    </row>
    <row r="26">
      <c r="A26" s="3" t="n">
        <v>25</v>
      </c>
      <c r="B26" s="3" t="n"/>
      <c r="C26" s="3" t="n"/>
      <c r="D26" s="3" t="n"/>
      <c r="E26" s="6" t="n"/>
      <c r="F26" s="3" t="n">
        <v>365</v>
      </c>
      <c r="G26" s="6">
        <f>IF(OR($E26="",$F26=""),"",$E26+$F26)</f>
        <v/>
      </c>
      <c r="H26" s="3">
        <f>IF($G26="","",$G26-TODAY())</f>
        <v/>
      </c>
      <c r="I26" s="3">
        <f>IF($H26="","",IF($H26&gt;30,"正常",IF($H26&gt;0,"临近到期","已超期")))</f>
        <v/>
      </c>
      <c r="J26" s="6" t="n"/>
      <c r="K26" s="3" t="n"/>
    </row>
    <row r="27">
      <c r="A27" s="3" t="n">
        <v>26</v>
      </c>
      <c r="B27" s="3" t="n"/>
      <c r="C27" s="3" t="n"/>
      <c r="D27" s="3" t="n"/>
      <c r="E27" s="6" t="n"/>
      <c r="F27" s="3" t="n">
        <v>365</v>
      </c>
      <c r="G27" s="6">
        <f>IF(OR($E27="",$F27=""),"",$E27+$F27)</f>
        <v/>
      </c>
      <c r="H27" s="3">
        <f>IF($G27="","",$G27-TODAY())</f>
        <v/>
      </c>
      <c r="I27" s="3">
        <f>IF($H27="","",IF($H27&gt;30,"正常",IF($H27&gt;0,"临近到期","已超期")))</f>
        <v/>
      </c>
      <c r="J27" s="6" t="n"/>
      <c r="K27" s="3" t="n"/>
    </row>
    <row r="28">
      <c r="A28" s="3" t="n">
        <v>27</v>
      </c>
      <c r="B28" s="3" t="n"/>
      <c r="C28" s="3" t="n"/>
      <c r="D28" s="3" t="n"/>
      <c r="E28" s="6" t="n"/>
      <c r="F28" s="3" t="n">
        <v>365</v>
      </c>
      <c r="G28" s="6">
        <f>IF(OR($E28="",$F28=""),"",$E28+$F28)</f>
        <v/>
      </c>
      <c r="H28" s="3">
        <f>IF($G28="","",$G28-TODAY())</f>
        <v/>
      </c>
      <c r="I28" s="3">
        <f>IF($H28="","",IF($H28&gt;30,"正常",IF($H28&gt;0,"临近到期","已超期")))</f>
        <v/>
      </c>
      <c r="J28" s="6" t="n"/>
      <c r="K28" s="3" t="n"/>
    </row>
    <row r="29">
      <c r="A29" s="3" t="n">
        <v>28</v>
      </c>
      <c r="B29" s="3" t="n"/>
      <c r="C29" s="3" t="n"/>
      <c r="D29" s="3" t="n"/>
      <c r="E29" s="6" t="n"/>
      <c r="F29" s="3" t="n">
        <v>365</v>
      </c>
      <c r="G29" s="6">
        <f>IF(OR($E29="",$F29=""),"",$E29+$F29)</f>
        <v/>
      </c>
      <c r="H29" s="3">
        <f>IF($G29="","",$G29-TODAY())</f>
        <v/>
      </c>
      <c r="I29" s="3">
        <f>IF($H29="","",IF($H29&gt;30,"正常",IF($H29&gt;0,"临近到期","已超期")))</f>
        <v/>
      </c>
      <c r="J29" s="6" t="n"/>
      <c r="K29" s="3" t="n"/>
    </row>
    <row r="30">
      <c r="A30" s="3" t="n">
        <v>29</v>
      </c>
      <c r="B30" s="3" t="n"/>
      <c r="C30" s="3" t="n"/>
      <c r="D30" s="3" t="n"/>
      <c r="E30" s="6" t="n"/>
      <c r="F30" s="3" t="n">
        <v>365</v>
      </c>
      <c r="G30" s="6">
        <f>IF(OR($E30="",$F30=""),"",$E30+$F30)</f>
        <v/>
      </c>
      <c r="H30" s="3">
        <f>IF($G30="","",$G30-TODAY())</f>
        <v/>
      </c>
      <c r="I30" s="3">
        <f>IF($H30="","",IF($H30&gt;30,"正常",IF($H30&gt;0,"临近到期","已超期")))</f>
        <v/>
      </c>
      <c r="J30" s="6" t="n"/>
      <c r="K30" s="3" t="n"/>
    </row>
    <row r="31">
      <c r="A31" s="3" t="n">
        <v>30</v>
      </c>
      <c r="B31" s="3" t="n"/>
      <c r="C31" s="3" t="n"/>
      <c r="D31" s="3" t="n"/>
      <c r="E31" s="6" t="n"/>
      <c r="F31" s="3" t="n">
        <v>365</v>
      </c>
      <c r="G31" s="6">
        <f>IF(OR($E31="",$F31=""),"",$E31+$F31)</f>
        <v/>
      </c>
      <c r="H31" s="3">
        <f>IF($G31="","",$G31-TODAY())</f>
        <v/>
      </c>
      <c r="I31" s="3">
        <f>IF($H31="","",IF($H31&gt;30,"正常",IF($H31&gt;0,"临近到期","已超期")))</f>
        <v/>
      </c>
      <c r="J31" s="6" t="n"/>
      <c r="K31" s="3" t="n"/>
    </row>
    <row r="32">
      <c r="A32" s="3" t="n">
        <v>31</v>
      </c>
      <c r="B32" s="3" t="n"/>
      <c r="C32" s="3" t="n"/>
      <c r="D32" s="3" t="n"/>
      <c r="E32" s="6" t="n"/>
      <c r="F32" s="3" t="n">
        <v>365</v>
      </c>
      <c r="G32" s="6">
        <f>IF(OR($E32="",$F32=""),"",$E32+$F32)</f>
        <v/>
      </c>
      <c r="H32" s="3">
        <f>IF($G32="","",$G32-TODAY())</f>
        <v/>
      </c>
      <c r="I32" s="3">
        <f>IF($H32="","",IF($H32&gt;30,"正常",IF($H32&gt;0,"临近到期","已超期")))</f>
        <v/>
      </c>
      <c r="J32" s="6" t="n"/>
      <c r="K32" s="3" t="n"/>
    </row>
    <row r="33">
      <c r="A33" s="3" t="n">
        <v>32</v>
      </c>
      <c r="B33" s="3" t="n"/>
      <c r="C33" s="3" t="n"/>
      <c r="D33" s="3" t="n"/>
      <c r="E33" s="6" t="n"/>
      <c r="F33" s="3" t="n">
        <v>365</v>
      </c>
      <c r="G33" s="6">
        <f>IF(OR($E33="",$F33=""),"",$E33+$F33)</f>
        <v/>
      </c>
      <c r="H33" s="3">
        <f>IF($G33="","",$G33-TODAY())</f>
        <v/>
      </c>
      <c r="I33" s="3">
        <f>IF($H33="","",IF($H33&gt;30,"正常",IF($H33&gt;0,"临近到期","已超期")))</f>
        <v/>
      </c>
      <c r="J33" s="6" t="n"/>
      <c r="K33" s="3" t="n"/>
    </row>
    <row r="34">
      <c r="A34" s="3" t="n">
        <v>33</v>
      </c>
      <c r="B34" s="3" t="n"/>
      <c r="C34" s="3" t="n"/>
      <c r="D34" s="3" t="n"/>
      <c r="E34" s="6" t="n"/>
      <c r="F34" s="3" t="n">
        <v>365</v>
      </c>
      <c r="G34" s="6">
        <f>IF(OR($E34="",$F34=""),"",$E34+$F34)</f>
        <v/>
      </c>
      <c r="H34" s="3">
        <f>IF($G34="","",$G34-TODAY())</f>
        <v/>
      </c>
      <c r="I34" s="3">
        <f>IF($H34="","",IF($H34&gt;30,"正常",IF($H34&gt;0,"临近到期","已超期")))</f>
        <v/>
      </c>
      <c r="J34" s="6" t="n"/>
      <c r="K34" s="3" t="n"/>
    </row>
    <row r="35">
      <c r="A35" s="3" t="n">
        <v>34</v>
      </c>
      <c r="B35" s="3" t="n"/>
      <c r="C35" s="3" t="n"/>
      <c r="D35" s="3" t="n"/>
      <c r="E35" s="6" t="n"/>
      <c r="F35" s="3" t="n">
        <v>365</v>
      </c>
      <c r="G35" s="6">
        <f>IF(OR($E35="",$F35=""),"",$E35+$F35)</f>
        <v/>
      </c>
      <c r="H35" s="3">
        <f>IF($G35="","",$G35-TODAY())</f>
        <v/>
      </c>
      <c r="I35" s="3">
        <f>IF($H35="","",IF($H35&gt;30,"正常",IF($H35&gt;0,"临近到期","已超期")))</f>
        <v/>
      </c>
      <c r="J35" s="6" t="n"/>
      <c r="K35" s="3" t="n"/>
    </row>
    <row r="36">
      <c r="A36" s="3" t="n">
        <v>35</v>
      </c>
      <c r="B36" s="3" t="n"/>
      <c r="C36" s="3" t="n"/>
      <c r="D36" s="3" t="n"/>
      <c r="E36" s="6" t="n"/>
      <c r="F36" s="3" t="n">
        <v>365</v>
      </c>
      <c r="G36" s="6">
        <f>IF(OR($E36="",$F36=""),"",$E36+$F36)</f>
        <v/>
      </c>
      <c r="H36" s="3">
        <f>IF($G36="","",$G36-TODAY())</f>
        <v/>
      </c>
      <c r="I36" s="3">
        <f>IF($H36="","",IF($H36&gt;30,"正常",IF($H36&gt;0,"临近到期","已超期")))</f>
        <v/>
      </c>
      <c r="J36" s="6" t="n"/>
      <c r="K36" s="3" t="n"/>
    </row>
    <row r="37">
      <c r="A37" s="3" t="n">
        <v>36</v>
      </c>
      <c r="B37" s="3" t="n"/>
      <c r="C37" s="3" t="n"/>
      <c r="D37" s="3" t="n"/>
      <c r="E37" s="6" t="n"/>
      <c r="F37" s="3" t="n">
        <v>365</v>
      </c>
      <c r="G37" s="6">
        <f>IF(OR($E37="",$F37=""),"",$E37+$F37)</f>
        <v/>
      </c>
      <c r="H37" s="3">
        <f>IF($G37="","",$G37-TODAY())</f>
        <v/>
      </c>
      <c r="I37" s="3">
        <f>IF($H37="","",IF($H37&gt;30,"正常",IF($H37&gt;0,"临近到期","已超期")))</f>
        <v/>
      </c>
      <c r="J37" s="6" t="n"/>
      <c r="K37" s="3" t="n"/>
    </row>
    <row r="38">
      <c r="A38" s="3" t="n">
        <v>37</v>
      </c>
      <c r="B38" s="3" t="n"/>
      <c r="C38" s="3" t="n"/>
      <c r="D38" s="3" t="n"/>
      <c r="E38" s="6" t="n"/>
      <c r="F38" s="3" t="n">
        <v>365</v>
      </c>
      <c r="G38" s="6">
        <f>IF(OR($E38="",$F38=""),"",$E38+$F38)</f>
        <v/>
      </c>
      <c r="H38" s="3">
        <f>IF($G38="","",$G38-TODAY())</f>
        <v/>
      </c>
      <c r="I38" s="3">
        <f>IF($H38="","",IF($H38&gt;30,"正常",IF($H38&gt;0,"临近到期","已超期")))</f>
        <v/>
      </c>
      <c r="J38" s="6" t="n"/>
      <c r="K38" s="3" t="n"/>
    </row>
    <row r="39">
      <c r="A39" s="3" t="n">
        <v>38</v>
      </c>
      <c r="B39" s="3" t="n"/>
      <c r="C39" s="3" t="n"/>
      <c r="D39" s="3" t="n"/>
      <c r="E39" s="6" t="n"/>
      <c r="F39" s="3" t="n">
        <v>365</v>
      </c>
      <c r="G39" s="6">
        <f>IF(OR($E39="",$F39=""),"",$E39+$F39)</f>
        <v/>
      </c>
      <c r="H39" s="3">
        <f>IF($G39="","",$G39-TODAY())</f>
        <v/>
      </c>
      <c r="I39" s="3">
        <f>IF($H39="","",IF($H39&gt;30,"正常",IF($H39&gt;0,"临近到期","已超期")))</f>
        <v/>
      </c>
      <c r="J39" s="6" t="n"/>
      <c r="K39" s="3" t="n"/>
    </row>
    <row r="40">
      <c r="A40" s="3" t="n">
        <v>39</v>
      </c>
      <c r="B40" s="3" t="n"/>
      <c r="C40" s="3" t="n"/>
      <c r="D40" s="3" t="n"/>
      <c r="E40" s="6" t="n"/>
      <c r="F40" s="3" t="n">
        <v>365</v>
      </c>
      <c r="G40" s="6">
        <f>IF(OR($E40="",$F40=""),"",$E40+$F40)</f>
        <v/>
      </c>
      <c r="H40" s="3">
        <f>IF($G40="","",$G40-TODAY())</f>
        <v/>
      </c>
      <c r="I40" s="3">
        <f>IF($H40="","",IF($H40&gt;30,"正常",IF($H40&gt;0,"临近到期","已超期")))</f>
        <v/>
      </c>
      <c r="J40" s="6" t="n"/>
      <c r="K40" s="3" t="n"/>
    </row>
    <row r="41">
      <c r="A41" s="3" t="n">
        <v>40</v>
      </c>
      <c r="B41" s="3" t="n"/>
      <c r="C41" s="3" t="n"/>
      <c r="D41" s="3" t="n"/>
      <c r="E41" s="6" t="n"/>
      <c r="F41" s="3" t="n">
        <v>365</v>
      </c>
      <c r="G41" s="6">
        <f>IF(OR($E41="",$F41=""),"",$E41+$F41)</f>
        <v/>
      </c>
      <c r="H41" s="3">
        <f>IF($G41="","",$G41-TODAY())</f>
        <v/>
      </c>
      <c r="I41" s="3">
        <f>IF($H41="","",IF($H41&gt;30,"正常",IF($H41&gt;0,"临近到期","已超期")))</f>
        <v/>
      </c>
      <c r="J41" s="6" t="n"/>
      <c r="K41" s="3" t="n"/>
    </row>
    <row r="43">
      <c r="B43" t="inlineStr">
        <is>
          <t>在库合计（行）</t>
        </is>
      </c>
      <c r="C43">
        <f>COUNTA($B$2:$B$41)</f>
        <v/>
      </c>
    </row>
    <row r="44">
      <c r="B44" t="inlineStr">
        <is>
          <t>临近到期（行）</t>
        </is>
      </c>
      <c r="C44">
        <f>COUNTIF($I$2:$I$41,"临近到期")</f>
        <v/>
      </c>
    </row>
    <row r="45">
      <c r="B45" s="7" t="inlineStr">
        <is>
          <t>已超期（行）</t>
        </is>
      </c>
      <c r="C45" s="7">
        <f>COUNTIF($I$2:$I$41,"已超期")</f>
        <v/>
      </c>
    </row>
  </sheetData>
  <dataValidations count="1">
    <dataValidation sqref="I2 I3 I4 I5 I6 I7 I8 I9 I10 I11 I12 I13 I14 I15 I16 I17 I18 I19 I20 I21 I22 I23 I24 I25 I26 I27 I28 I29 I30 I31 I32 I33 I34 I35 I36 I37 I38 I39 I40 I41" showDropDown="0" showInputMessage="0" showErrorMessage="0" allowBlank="1" type="list">
      <formula1>"正常,临近到期,已超期,已转移"</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7" customWidth="1" min="1" max="1"/>
    <col width="24" customWidth="1" min="2" max="2"/>
    <col width="34" customWidth="1" min="3" max="3"/>
    <col width="18" customWidth="1" min="4" max="4"/>
    <col width="26" customWidth="1" min="5" max="5"/>
    <col width="13" customWidth="1" min="6" max="6"/>
    <col width="24" customWidth="1" min="7" max="7"/>
  </cols>
  <sheetData>
    <row r="1">
      <c r="A1" s="2" t="inlineStr">
        <is>
          <t>序号</t>
        </is>
      </c>
      <c r="B1" s="2" t="inlineStr">
        <is>
          <t>情形</t>
        </is>
      </c>
      <c r="C1" s="2" t="inlineStr">
        <is>
          <t>起算日怎么定</t>
        </is>
      </c>
      <c r="D1" s="2" t="inlineStr">
        <is>
          <t>是否重置起算点</t>
        </is>
      </c>
      <c r="E1" s="2" t="inlineStr">
        <is>
          <t>需留的证据</t>
        </is>
      </c>
      <c r="F1" s="2" t="inlineStr">
        <is>
          <t>本厂是否出现</t>
        </is>
      </c>
      <c r="G1" s="2" t="inlineStr">
        <is>
          <t>现状问题</t>
        </is>
      </c>
    </row>
    <row r="2">
      <c r="A2" s="3" t="n">
        <v>1</v>
      </c>
      <c r="B2" s="3" t="inlineStr">
        <is>
          <t>新产生后直接入库</t>
        </is>
      </c>
      <c r="C2" s="3" t="inlineStr">
        <is>
          <t>按入库日记</t>
        </is>
      </c>
      <c r="D2" s="3" t="inlineStr">
        <is>
          <t>不适用（首次起算）</t>
        </is>
      </c>
      <c r="E2" s="3" t="inlineStr">
        <is>
          <t>入库单／称重记录</t>
        </is>
      </c>
      <c r="F2" s="3" t="inlineStr"/>
      <c r="G2" s="3" t="inlineStr"/>
    </row>
    <row r="3">
      <c r="A3" s="3" t="n">
        <v>2</v>
      </c>
      <c r="B3" s="3" t="inlineStr">
        <is>
          <t>同一批分装成多桶</t>
        </is>
      </c>
      <c r="C3" s="3" t="inlineStr">
        <is>
          <t>沿用原入库日记</t>
        </is>
      </c>
      <c r="D3" s="3" t="inlineStr">
        <is>
          <t>不重置</t>
        </is>
      </c>
      <c r="E3" s="3" t="inlineStr">
        <is>
          <t>分装记录与原入库单勾稽</t>
        </is>
      </c>
      <c r="F3" s="3" t="inlineStr"/>
      <c r="G3" s="3" t="inlineStr"/>
    </row>
    <row r="4">
      <c r="A4" s="3" t="n">
        <v>3</v>
      </c>
      <c r="B4" s="3" t="inlineStr">
        <is>
          <t>库内换库位（移库）</t>
        </is>
      </c>
      <c r="C4" s="3" t="inlineStr">
        <is>
          <t>沿用原入库日记</t>
        </is>
      </c>
      <c r="D4" s="3" t="inlineStr">
        <is>
          <t>不重置</t>
        </is>
      </c>
      <c r="E4" s="3" t="inlineStr">
        <is>
          <t>移库记录（注明原入库日）</t>
        </is>
      </c>
      <c r="F4" s="3" t="inlineStr"/>
      <c r="G4" s="3" t="inlineStr"/>
    </row>
    <row r="5">
      <c r="A5" s="3" t="n">
        <v>4</v>
      </c>
      <c r="B5" s="3" t="inlineStr">
        <is>
          <t>转移到处置单位后退运回厂</t>
        </is>
      </c>
      <c r="C5" s="3" t="inlineStr">
        <is>
          <t>按退运再入库日重新起算，并注明退运原因</t>
        </is>
      </c>
      <c r="D5" s="3" t="inlineStr">
        <is>
          <t>重新起算需留痕</t>
        </is>
      </c>
      <c r="E5" s="3" t="inlineStr">
        <is>
          <t>退运说明＋再入库记录</t>
        </is>
      </c>
      <c r="F5" s="3" t="inlineStr"/>
      <c r="G5" s="3" t="inlineStr"/>
    </row>
    <row r="6">
      <c r="A6" s="3" t="n">
        <v>5</v>
      </c>
      <c r="B6" s="3" t="inlineStr">
        <is>
          <t>多批次混存同一容器</t>
        </is>
      </c>
      <c r="C6" s="3" t="inlineStr">
        <is>
          <t>按最早一批的入库日记</t>
        </is>
      </c>
      <c r="D6" s="3" t="inlineStr">
        <is>
          <t>不重置</t>
        </is>
      </c>
      <c r="E6" s="3" t="inlineStr">
        <is>
          <t>混存说明＋各批入库单</t>
        </is>
      </c>
      <c r="F6" s="3" t="inlineStr"/>
      <c r="G6" s="3" t="inlineStr"/>
    </row>
    <row r="7">
      <c r="A7" s="3" t="n">
        <v>6</v>
      </c>
      <c r="B7" s="3" t="inlineStr">
        <is>
          <t>接收外部单位转入暂存</t>
        </is>
      </c>
      <c r="C7" s="3" t="inlineStr">
        <is>
          <t>按转入入库日记，并核接收合法性</t>
        </is>
      </c>
      <c r="D7" s="3" t="inlineStr">
        <is>
          <t>不适用</t>
        </is>
      </c>
      <c r="E7" s="3" t="inlineStr">
        <is>
          <t>接收凭证＋入库记录</t>
        </is>
      </c>
      <c r="F7" s="3" t="inlineStr"/>
      <c r="G7" s="3" t="inlineStr"/>
    </row>
    <row r="8">
      <c r="A8" s="3" t="n">
        <v>7</v>
      </c>
      <c r="B8" s="3" t="inlineStr">
        <is>
          <t>检修期间临时移出库房</t>
        </is>
      </c>
      <c r="C8" s="3" t="inlineStr">
        <is>
          <t>移出期间不计入，但须有移出与回库记录</t>
        </is>
      </c>
      <c r="D8" s="3" t="inlineStr">
        <is>
          <t>不重置</t>
        </is>
      </c>
      <c r="E8" s="3" t="inlineStr">
        <is>
          <t>移出／回库记录</t>
        </is>
      </c>
      <c r="F8" s="3" t="inlineStr"/>
      <c r="G8" s="3" t="inlineStr"/>
    </row>
    <row r="9">
      <c r="A9" s="3" t="n">
        <v>8</v>
      </c>
      <c r="B9" s="3" t="inlineStr">
        <is>
          <t>长期未转移、跨年度存放</t>
        </is>
      </c>
      <c r="C9" s="3" t="inlineStr">
        <is>
          <t>按原入库日记，累计计算</t>
        </is>
      </c>
      <c r="D9" s="3" t="inlineStr">
        <is>
          <t>不重置</t>
        </is>
      </c>
      <c r="E9" s="3" t="inlineStr">
        <is>
          <t>库龄表＋转移计划</t>
        </is>
      </c>
      <c r="F9" s="3" t="inlineStr"/>
      <c r="G9" s="3" t="inlineStr"/>
    </row>
  </sheetData>
  <dataValidations count="1">
    <dataValidation sqref="F2 F3 F4 F5 F6 F7 F8 F9" showDropDown="0" showInputMessage="0" showErrorMessage="0" allowBlank="1" type="list">
      <formula1>"是,否"</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6"/>
  <sheetViews>
    <sheetView workbookViewId="0">
      <pane ySplit="1" topLeftCell="A2" activePane="bottomLeft" state="frozen"/>
      <selection pane="bottomLeft" activeCell="A1" sqref="A1"/>
    </sheetView>
  </sheetViews>
  <sheetFormatPr baseColWidth="8" defaultRowHeight="15"/>
  <cols>
    <col width="7" customWidth="1" min="1" max="1"/>
    <col width="20" customWidth="1" min="2" max="2"/>
    <col width="14" customWidth="1" min="3" max="3"/>
    <col width="12" customWidth="1" min="4" max="4"/>
    <col width="12" customWidth="1" min="5" max="5"/>
    <col width="13" customWidth="1" min="6" max="6"/>
    <col width="12" customWidth="1" min="7" max="7"/>
    <col width="24" customWidth="1" min="8" max="8"/>
    <col width="12" customWidth="1" min="9" max="9"/>
    <col width="15" customWidth="1" min="10" max="10"/>
    <col width="20" customWidth="1" min="11" max="11"/>
    <col width="14" customWidth="1" min="12" max="12"/>
  </cols>
  <sheetData>
    <row r="1">
      <c r="A1" s="2" t="inlineStr">
        <is>
          <t>序号</t>
        </is>
      </c>
      <c r="B1" s="2" t="inlineStr">
        <is>
          <t>废物名称</t>
        </is>
      </c>
      <c r="C1" s="2" t="inlineStr">
        <is>
          <t>废物代码</t>
        </is>
      </c>
      <c r="D1" s="2" t="inlineStr">
        <is>
          <t>原入库日</t>
        </is>
      </c>
      <c r="E1" s="2" t="inlineStr">
        <is>
          <t>原到期日</t>
        </is>
      </c>
      <c r="F1" s="2" t="inlineStr">
        <is>
          <t>申请延长天数</t>
        </is>
      </c>
      <c r="G1" s="2" t="inlineStr">
        <is>
          <t>申请日</t>
        </is>
      </c>
      <c r="H1" s="2" t="inlineStr">
        <is>
          <t>报批对象（属地部门）</t>
        </is>
      </c>
      <c r="I1" s="2" t="inlineStr">
        <is>
          <t>批复日</t>
        </is>
      </c>
      <c r="J1" s="2" t="inlineStr">
        <is>
          <t>批复结果</t>
        </is>
      </c>
      <c r="K1" s="2" t="inlineStr">
        <is>
          <t>批复文号／记录编号</t>
        </is>
      </c>
      <c r="L1" s="2" t="inlineStr">
        <is>
          <t>延长后到期日</t>
        </is>
      </c>
    </row>
    <row r="2">
      <c r="A2" s="3" t="n">
        <v>1</v>
      </c>
      <c r="B2" s="3" t="n"/>
      <c r="C2" s="3" t="n"/>
      <c r="D2" s="6" t="n"/>
      <c r="E2" s="6" t="n"/>
      <c r="F2" s="3" t="n"/>
      <c r="G2" s="6" t="n"/>
      <c r="H2" s="3" t="n"/>
      <c r="I2" s="6" t="n"/>
      <c r="J2" s="3" t="n"/>
      <c r="K2" s="3" t="n"/>
      <c r="L2" s="6">
        <f>IF(OR($E2="",$F2=""),"",$E2+$F2)</f>
        <v/>
      </c>
    </row>
    <row r="3">
      <c r="A3" s="3" t="n">
        <v>2</v>
      </c>
      <c r="B3" s="3" t="n"/>
      <c r="C3" s="3" t="n"/>
      <c r="D3" s="6" t="n"/>
      <c r="E3" s="6" t="n"/>
      <c r="F3" s="3" t="n"/>
      <c r="G3" s="6" t="n"/>
      <c r="H3" s="3" t="n"/>
      <c r="I3" s="6" t="n"/>
      <c r="J3" s="3" t="n"/>
      <c r="K3" s="3" t="n"/>
      <c r="L3" s="6">
        <f>IF(OR($E3="",$F3=""),"",$E3+$F3)</f>
        <v/>
      </c>
    </row>
    <row r="4">
      <c r="A4" s="3" t="n">
        <v>3</v>
      </c>
      <c r="B4" s="3" t="n"/>
      <c r="C4" s="3" t="n"/>
      <c r="D4" s="6" t="n"/>
      <c r="E4" s="6" t="n"/>
      <c r="F4" s="3" t="n"/>
      <c r="G4" s="6" t="n"/>
      <c r="H4" s="3" t="n"/>
      <c r="I4" s="6" t="n"/>
      <c r="J4" s="3" t="n"/>
      <c r="K4" s="3" t="n"/>
      <c r="L4" s="6">
        <f>IF(OR($E4="",$F4=""),"",$E4+$F4)</f>
        <v/>
      </c>
    </row>
    <row r="5">
      <c r="A5" s="3" t="n">
        <v>4</v>
      </c>
      <c r="B5" s="3" t="n"/>
      <c r="C5" s="3" t="n"/>
      <c r="D5" s="6" t="n"/>
      <c r="E5" s="6" t="n"/>
      <c r="F5" s="3" t="n"/>
      <c r="G5" s="6" t="n"/>
      <c r="H5" s="3" t="n"/>
      <c r="I5" s="6" t="n"/>
      <c r="J5" s="3" t="n"/>
      <c r="K5" s="3" t="n"/>
      <c r="L5" s="6">
        <f>IF(OR($E5="",$F5=""),"",$E5+$F5)</f>
        <v/>
      </c>
    </row>
    <row r="6">
      <c r="A6" s="3" t="n">
        <v>5</v>
      </c>
      <c r="B6" s="3" t="n"/>
      <c r="C6" s="3" t="n"/>
      <c r="D6" s="6" t="n"/>
      <c r="E6" s="6" t="n"/>
      <c r="F6" s="3" t="n"/>
      <c r="G6" s="6" t="n"/>
      <c r="H6" s="3" t="n"/>
      <c r="I6" s="6" t="n"/>
      <c r="J6" s="3" t="n"/>
      <c r="K6" s="3" t="n"/>
      <c r="L6" s="6">
        <f>IF(OR($E6="",$F6=""),"",$E6+$F6)</f>
        <v/>
      </c>
    </row>
    <row r="7">
      <c r="A7" s="3" t="n">
        <v>6</v>
      </c>
      <c r="B7" s="3" t="n"/>
      <c r="C7" s="3" t="n"/>
      <c r="D7" s="6" t="n"/>
      <c r="E7" s="6" t="n"/>
      <c r="F7" s="3" t="n"/>
      <c r="G7" s="6" t="n"/>
      <c r="H7" s="3" t="n"/>
      <c r="I7" s="6" t="n"/>
      <c r="J7" s="3" t="n"/>
      <c r="K7" s="3" t="n"/>
      <c r="L7" s="6">
        <f>IF(OR($E7="",$F7=""),"",$E7+$F7)</f>
        <v/>
      </c>
    </row>
    <row r="8">
      <c r="A8" s="3" t="n">
        <v>7</v>
      </c>
      <c r="B8" s="3" t="n"/>
      <c r="C8" s="3" t="n"/>
      <c r="D8" s="6" t="n"/>
      <c r="E8" s="6" t="n"/>
      <c r="F8" s="3" t="n"/>
      <c r="G8" s="6" t="n"/>
      <c r="H8" s="3" t="n"/>
      <c r="I8" s="6" t="n"/>
      <c r="J8" s="3" t="n"/>
      <c r="K8" s="3" t="n"/>
      <c r="L8" s="6">
        <f>IF(OR($E8="",$F8=""),"",$E8+$F8)</f>
        <v/>
      </c>
    </row>
    <row r="9">
      <c r="A9" s="3" t="n">
        <v>8</v>
      </c>
      <c r="B9" s="3" t="n"/>
      <c r="C9" s="3" t="n"/>
      <c r="D9" s="6" t="n"/>
      <c r="E9" s="6" t="n"/>
      <c r="F9" s="3" t="n"/>
      <c r="G9" s="6" t="n"/>
      <c r="H9" s="3" t="n"/>
      <c r="I9" s="6" t="n"/>
      <c r="J9" s="3" t="n"/>
      <c r="K9" s="3" t="n"/>
      <c r="L9" s="6">
        <f>IF(OR($E9="",$F9=""),"",$E9+$F9)</f>
        <v/>
      </c>
    </row>
    <row r="10">
      <c r="A10" s="3" t="n">
        <v>9</v>
      </c>
      <c r="B10" s="3" t="n"/>
      <c r="C10" s="3" t="n"/>
      <c r="D10" s="6" t="n"/>
      <c r="E10" s="6" t="n"/>
      <c r="F10" s="3" t="n"/>
      <c r="G10" s="6" t="n"/>
      <c r="H10" s="3" t="n"/>
      <c r="I10" s="6" t="n"/>
      <c r="J10" s="3" t="n"/>
      <c r="K10" s="3" t="n"/>
      <c r="L10" s="6">
        <f>IF(OR($E10="",$F10=""),"",$E10+$F10)</f>
        <v/>
      </c>
    </row>
    <row r="11">
      <c r="A11" s="3" t="n">
        <v>10</v>
      </c>
      <c r="B11" s="3" t="n"/>
      <c r="C11" s="3" t="n"/>
      <c r="D11" s="6" t="n"/>
      <c r="E11" s="6" t="n"/>
      <c r="F11" s="3" t="n"/>
      <c r="G11" s="6" t="n"/>
      <c r="H11" s="3" t="n"/>
      <c r="I11" s="6" t="n"/>
      <c r="J11" s="3" t="n"/>
      <c r="K11" s="3" t="n"/>
      <c r="L11" s="6">
        <f>IF(OR($E11="",$F11=""),"",$E11+$F11)</f>
        <v/>
      </c>
    </row>
    <row r="12">
      <c r="A12" s="3" t="n">
        <v>11</v>
      </c>
      <c r="B12" s="3" t="n"/>
      <c r="C12" s="3" t="n"/>
      <c r="D12" s="6" t="n"/>
      <c r="E12" s="6" t="n"/>
      <c r="F12" s="3" t="n"/>
      <c r="G12" s="6" t="n"/>
      <c r="H12" s="3" t="n"/>
      <c r="I12" s="6" t="n"/>
      <c r="J12" s="3" t="n"/>
      <c r="K12" s="3" t="n"/>
      <c r="L12" s="6">
        <f>IF(OR($E12="",$F12=""),"",$E12+$F12)</f>
        <v/>
      </c>
    </row>
    <row r="13">
      <c r="A13" s="3" t="n">
        <v>12</v>
      </c>
      <c r="B13" s="3" t="n"/>
      <c r="C13" s="3" t="n"/>
      <c r="D13" s="6" t="n"/>
      <c r="E13" s="6" t="n"/>
      <c r="F13" s="3" t="n"/>
      <c r="G13" s="6" t="n"/>
      <c r="H13" s="3" t="n"/>
      <c r="I13" s="6" t="n"/>
      <c r="J13" s="3" t="n"/>
      <c r="K13" s="3" t="n"/>
      <c r="L13" s="6">
        <f>IF(OR($E13="",$F13=""),"",$E13+$F13)</f>
        <v/>
      </c>
    </row>
    <row r="14">
      <c r="A14" s="3" t="n">
        <v>13</v>
      </c>
      <c r="B14" s="3" t="n"/>
      <c r="C14" s="3" t="n"/>
      <c r="D14" s="6" t="n"/>
      <c r="E14" s="6" t="n"/>
      <c r="F14" s="3" t="n"/>
      <c r="G14" s="6" t="n"/>
      <c r="H14" s="3" t="n"/>
      <c r="I14" s="6" t="n"/>
      <c r="J14" s="3" t="n"/>
      <c r="K14" s="3" t="n"/>
      <c r="L14" s="6">
        <f>IF(OR($E14="",$F14=""),"",$E14+$F14)</f>
        <v/>
      </c>
    </row>
    <row r="15">
      <c r="A15" s="3" t="n">
        <v>14</v>
      </c>
      <c r="B15" s="3" t="n"/>
      <c r="C15" s="3" t="n"/>
      <c r="D15" s="6" t="n"/>
      <c r="E15" s="6" t="n"/>
      <c r="F15" s="3" t="n"/>
      <c r="G15" s="6" t="n"/>
      <c r="H15" s="3" t="n"/>
      <c r="I15" s="6" t="n"/>
      <c r="J15" s="3" t="n"/>
      <c r="K15" s="3" t="n"/>
      <c r="L15" s="6">
        <f>IF(OR($E15="",$F15=""),"",$E15+$F15)</f>
        <v/>
      </c>
    </row>
    <row r="16">
      <c r="A16" s="3" t="n">
        <v>15</v>
      </c>
      <c r="B16" s="3" t="n"/>
      <c r="C16" s="3" t="n"/>
      <c r="D16" s="6" t="n"/>
      <c r="E16" s="6" t="n"/>
      <c r="F16" s="3" t="n"/>
      <c r="G16" s="6" t="n"/>
      <c r="H16" s="3" t="n"/>
      <c r="I16" s="6" t="n"/>
      <c r="J16" s="3" t="n"/>
      <c r="K16" s="3" t="n"/>
      <c r="L16" s="6">
        <f>IF(OR($E16="",$F16=""),"",$E16+$F16)</f>
        <v/>
      </c>
    </row>
  </sheetData>
  <dataValidations count="1">
    <dataValidation sqref="J2 J3 J4 J5 J6 J7 J8 J9 J10 J11 J12 J13 J14 J15 J16" showDropDown="0" showInputMessage="0" showErrorMessage="0" allowBlank="1" type="list">
      <formula1>"已批复同意,已批复不同意,审批中,未提交"</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8"/>
  <sheetViews>
    <sheetView workbookViewId="0">
      <pane ySplit="1" topLeftCell="A2" activePane="bottomLeft" state="frozen"/>
      <selection pane="bottomLeft" activeCell="A1" sqref="A1"/>
    </sheetView>
  </sheetViews>
  <sheetFormatPr baseColWidth="8" defaultRowHeight="15"/>
  <cols>
    <col width="7" customWidth="1" min="1" max="1"/>
    <col width="20" customWidth="1" min="2" max="2"/>
    <col width="12" customWidth="1" min="3" max="3"/>
    <col width="13" customWidth="1" min="4" max="4"/>
    <col width="11" customWidth="1" min="5" max="5"/>
    <col width="24" customWidth="1" min="6" max="6"/>
    <col width="30" customWidth="1" min="7" max="7"/>
    <col width="12" customWidth="1" min="8" max="8"/>
    <col width="10" customWidth="1" min="9" max="9"/>
    <col width="12" customWidth="1" min="10" max="10"/>
  </cols>
  <sheetData>
    <row r="1">
      <c r="A1" s="2" t="inlineStr">
        <is>
          <t>序号</t>
        </is>
      </c>
      <c r="B1" s="2" t="inlineStr">
        <is>
          <t>废物名称</t>
        </is>
      </c>
      <c r="C1" s="2" t="inlineStr">
        <is>
          <t>入库日</t>
        </is>
      </c>
      <c r="D1" s="2" t="inlineStr">
        <is>
          <t>已存放天数</t>
        </is>
      </c>
      <c r="E1" s="2" t="inlineStr">
        <is>
          <t>超期天数</t>
        </is>
      </c>
      <c r="F1" s="2" t="inlineStr">
        <is>
          <t>超期原因分类</t>
        </is>
      </c>
      <c r="G1" s="2" t="inlineStr">
        <is>
          <t>已采取措施</t>
        </is>
      </c>
      <c r="H1" s="2" t="inlineStr">
        <is>
          <t>计划完成日</t>
        </is>
      </c>
      <c r="I1" s="2" t="inlineStr">
        <is>
          <t>责任人</t>
        </is>
      </c>
      <c r="J1" s="2" t="inlineStr">
        <is>
          <t>闭环状态</t>
        </is>
      </c>
    </row>
    <row r="2">
      <c r="A2" s="3" t="n">
        <v>1</v>
      </c>
      <c r="B2" s="3" t="n"/>
      <c r="C2" s="6" t="n"/>
      <c r="D2" s="3">
        <f>IF($C2="","",TODAY()-$C2)</f>
        <v/>
      </c>
      <c r="E2" s="3" t="n"/>
      <c r="F2" s="3" t="n"/>
      <c r="G2" s="3" t="n"/>
      <c r="H2" s="6" t="n"/>
      <c r="I2" s="3" t="n"/>
      <c r="J2" s="3" t="n"/>
    </row>
    <row r="3">
      <c r="A3" s="3" t="n">
        <v>2</v>
      </c>
      <c r="B3" s="3" t="n"/>
      <c r="C3" s="6" t="n"/>
      <c r="D3" s="3">
        <f>IF($C3="","",TODAY()-$C3)</f>
        <v/>
      </c>
      <c r="E3" s="3" t="n"/>
      <c r="F3" s="3" t="n"/>
      <c r="G3" s="3" t="n"/>
      <c r="H3" s="6" t="n"/>
      <c r="I3" s="3" t="n"/>
      <c r="J3" s="3" t="n"/>
    </row>
    <row r="4">
      <c r="A4" s="3" t="n">
        <v>3</v>
      </c>
      <c r="B4" s="3" t="n"/>
      <c r="C4" s="6" t="n"/>
      <c r="D4" s="3">
        <f>IF($C4="","",TODAY()-$C4)</f>
        <v/>
      </c>
      <c r="E4" s="3" t="n"/>
      <c r="F4" s="3" t="n"/>
      <c r="G4" s="3" t="n"/>
      <c r="H4" s="6" t="n"/>
      <c r="I4" s="3" t="n"/>
      <c r="J4" s="3" t="n"/>
    </row>
    <row r="5">
      <c r="A5" s="3" t="n">
        <v>4</v>
      </c>
      <c r="B5" s="3" t="n"/>
      <c r="C5" s="6" t="n"/>
      <c r="D5" s="3">
        <f>IF($C5="","",TODAY()-$C5)</f>
        <v/>
      </c>
      <c r="E5" s="3" t="n"/>
      <c r="F5" s="3" t="n"/>
      <c r="G5" s="3" t="n"/>
      <c r="H5" s="6" t="n"/>
      <c r="I5" s="3" t="n"/>
      <c r="J5" s="3" t="n"/>
    </row>
    <row r="6">
      <c r="A6" s="3" t="n">
        <v>5</v>
      </c>
      <c r="B6" s="3" t="n"/>
      <c r="C6" s="6" t="n"/>
      <c r="D6" s="3">
        <f>IF($C6="","",TODAY()-$C6)</f>
        <v/>
      </c>
      <c r="E6" s="3" t="n"/>
      <c r="F6" s="3" t="n"/>
      <c r="G6" s="3" t="n"/>
      <c r="H6" s="6" t="n"/>
      <c r="I6" s="3" t="n"/>
      <c r="J6" s="3" t="n"/>
    </row>
    <row r="7">
      <c r="A7" s="3" t="n">
        <v>6</v>
      </c>
      <c r="B7" s="3" t="n"/>
      <c r="C7" s="6" t="n"/>
      <c r="D7" s="3">
        <f>IF($C7="","",TODAY()-$C7)</f>
        <v/>
      </c>
      <c r="E7" s="3" t="n"/>
      <c r="F7" s="3" t="n"/>
      <c r="G7" s="3" t="n"/>
      <c r="H7" s="6" t="n"/>
      <c r="I7" s="3" t="n"/>
      <c r="J7" s="3" t="n"/>
    </row>
    <row r="8">
      <c r="A8" s="3" t="n">
        <v>7</v>
      </c>
      <c r="B8" s="3" t="n"/>
      <c r="C8" s="6" t="n"/>
      <c r="D8" s="3">
        <f>IF($C8="","",TODAY()-$C8)</f>
        <v/>
      </c>
      <c r="E8" s="3" t="n"/>
      <c r="F8" s="3" t="n"/>
      <c r="G8" s="3" t="n"/>
      <c r="H8" s="6" t="n"/>
      <c r="I8" s="3" t="n"/>
      <c r="J8" s="3" t="n"/>
    </row>
    <row r="9">
      <c r="A9" s="3" t="n">
        <v>8</v>
      </c>
      <c r="B9" s="3" t="n"/>
      <c r="C9" s="6" t="n"/>
      <c r="D9" s="3">
        <f>IF($C9="","",TODAY()-$C9)</f>
        <v/>
      </c>
      <c r="E9" s="3" t="n"/>
      <c r="F9" s="3" t="n"/>
      <c r="G9" s="3" t="n"/>
      <c r="H9" s="6" t="n"/>
      <c r="I9" s="3" t="n"/>
      <c r="J9" s="3" t="n"/>
    </row>
    <row r="10">
      <c r="A10" s="3" t="n">
        <v>9</v>
      </c>
      <c r="B10" s="3" t="n"/>
      <c r="C10" s="6" t="n"/>
      <c r="D10" s="3">
        <f>IF($C10="","",TODAY()-$C10)</f>
        <v/>
      </c>
      <c r="E10" s="3" t="n"/>
      <c r="F10" s="3" t="n"/>
      <c r="G10" s="3" t="n"/>
      <c r="H10" s="6" t="n"/>
      <c r="I10" s="3" t="n"/>
      <c r="J10" s="3" t="n"/>
    </row>
    <row r="11">
      <c r="A11" s="3" t="n">
        <v>10</v>
      </c>
      <c r="B11" s="3" t="n"/>
      <c r="C11" s="6" t="n"/>
      <c r="D11" s="3">
        <f>IF($C11="","",TODAY()-$C11)</f>
        <v/>
      </c>
      <c r="E11" s="3" t="n"/>
      <c r="F11" s="3" t="n"/>
      <c r="G11" s="3" t="n"/>
      <c r="H11" s="6" t="n"/>
      <c r="I11" s="3" t="n"/>
      <c r="J11" s="3" t="n"/>
    </row>
    <row r="12">
      <c r="A12" s="3" t="n">
        <v>11</v>
      </c>
      <c r="B12" s="3" t="n"/>
      <c r="C12" s="6" t="n"/>
      <c r="D12" s="3">
        <f>IF($C12="","",TODAY()-$C12)</f>
        <v/>
      </c>
      <c r="E12" s="3" t="n"/>
      <c r="F12" s="3" t="n"/>
      <c r="G12" s="3" t="n"/>
      <c r="H12" s="6" t="n"/>
      <c r="I12" s="3" t="n"/>
      <c r="J12" s="3" t="n"/>
    </row>
    <row r="13">
      <c r="A13" s="3" t="n">
        <v>12</v>
      </c>
      <c r="B13" s="3" t="n"/>
      <c r="C13" s="6" t="n"/>
      <c r="D13" s="3">
        <f>IF($C13="","",TODAY()-$C13)</f>
        <v/>
      </c>
      <c r="E13" s="3" t="n"/>
      <c r="F13" s="3" t="n"/>
      <c r="G13" s="3" t="n"/>
      <c r="H13" s="6" t="n"/>
      <c r="I13" s="3" t="n"/>
      <c r="J13" s="3" t="n"/>
    </row>
    <row r="14">
      <c r="A14" s="3" t="n">
        <v>13</v>
      </c>
      <c r="B14" s="3" t="n"/>
      <c r="C14" s="6" t="n"/>
      <c r="D14" s="3">
        <f>IF($C14="","",TODAY()-$C14)</f>
        <v/>
      </c>
      <c r="E14" s="3" t="n"/>
      <c r="F14" s="3" t="n"/>
      <c r="G14" s="3" t="n"/>
      <c r="H14" s="6" t="n"/>
      <c r="I14" s="3" t="n"/>
      <c r="J14" s="3" t="n"/>
    </row>
    <row r="15">
      <c r="A15" s="3" t="n">
        <v>14</v>
      </c>
      <c r="B15" s="3" t="n"/>
      <c r="C15" s="6" t="n"/>
      <c r="D15" s="3">
        <f>IF($C15="","",TODAY()-$C15)</f>
        <v/>
      </c>
      <c r="E15" s="3" t="n"/>
      <c r="F15" s="3" t="n"/>
      <c r="G15" s="3" t="n"/>
      <c r="H15" s="6" t="n"/>
      <c r="I15" s="3" t="n"/>
      <c r="J15" s="3" t="n"/>
    </row>
    <row r="16">
      <c r="A16" s="3" t="n">
        <v>15</v>
      </c>
      <c r="B16" s="3" t="n"/>
      <c r="C16" s="6" t="n"/>
      <c r="D16" s="3">
        <f>IF($C16="","",TODAY()-$C16)</f>
        <v/>
      </c>
      <c r="E16" s="3" t="n"/>
      <c r="F16" s="3" t="n"/>
      <c r="G16" s="3" t="n"/>
      <c r="H16" s="6" t="n"/>
      <c r="I16" s="3" t="n"/>
      <c r="J16" s="3" t="n"/>
    </row>
    <row r="17">
      <c r="A17" s="3" t="n">
        <v>16</v>
      </c>
      <c r="B17" s="3" t="n"/>
      <c r="C17" s="6" t="n"/>
      <c r="D17" s="3">
        <f>IF($C17="","",TODAY()-$C17)</f>
        <v/>
      </c>
      <c r="E17" s="3" t="n"/>
      <c r="F17" s="3" t="n"/>
      <c r="G17" s="3" t="n"/>
      <c r="H17" s="6" t="n"/>
      <c r="I17" s="3" t="n"/>
      <c r="J17" s="3" t="n"/>
    </row>
    <row r="18">
      <c r="A18" s="3" t="n">
        <v>17</v>
      </c>
      <c r="B18" s="3" t="n"/>
      <c r="C18" s="6" t="n"/>
      <c r="D18" s="3">
        <f>IF($C18="","",TODAY()-$C18)</f>
        <v/>
      </c>
      <c r="E18" s="3" t="n"/>
      <c r="F18" s="3" t="n"/>
      <c r="G18" s="3" t="n"/>
      <c r="H18" s="6" t="n"/>
      <c r="I18" s="3" t="n"/>
      <c r="J18" s="3" t="n"/>
    </row>
    <row r="19">
      <c r="A19" s="3" t="n">
        <v>18</v>
      </c>
      <c r="B19" s="3" t="n"/>
      <c r="C19" s="6" t="n"/>
      <c r="D19" s="3">
        <f>IF($C19="","",TODAY()-$C19)</f>
        <v/>
      </c>
      <c r="E19" s="3" t="n"/>
      <c r="F19" s="3" t="n"/>
      <c r="G19" s="3" t="n"/>
      <c r="H19" s="6" t="n"/>
      <c r="I19" s="3" t="n"/>
      <c r="J19" s="3" t="n"/>
    </row>
    <row r="20">
      <c r="A20" s="3" t="n">
        <v>19</v>
      </c>
      <c r="B20" s="3" t="n"/>
      <c r="C20" s="6" t="n"/>
      <c r="D20" s="3">
        <f>IF($C20="","",TODAY()-$C20)</f>
        <v/>
      </c>
      <c r="E20" s="3" t="n"/>
      <c r="F20" s="3" t="n"/>
      <c r="G20" s="3" t="n"/>
      <c r="H20" s="6" t="n"/>
      <c r="I20" s="3" t="n"/>
      <c r="J20" s="3" t="n"/>
    </row>
    <row r="21">
      <c r="A21" s="3" t="n">
        <v>20</v>
      </c>
      <c r="B21" s="3" t="n"/>
      <c r="C21" s="6" t="n"/>
      <c r="D21" s="3">
        <f>IF($C21="","",TODAY()-$C21)</f>
        <v/>
      </c>
      <c r="E21" s="3" t="n"/>
      <c r="F21" s="3" t="n"/>
      <c r="G21" s="3" t="n"/>
      <c r="H21" s="6" t="n"/>
      <c r="I21" s="3" t="n"/>
      <c r="J21" s="3" t="n"/>
    </row>
    <row r="22">
      <c r="A22" s="3" t="n">
        <v>21</v>
      </c>
      <c r="B22" s="3" t="n"/>
      <c r="C22" s="6" t="n"/>
      <c r="D22" s="3">
        <f>IF($C22="","",TODAY()-$C22)</f>
        <v/>
      </c>
      <c r="E22" s="3" t="n"/>
      <c r="F22" s="3" t="n"/>
      <c r="G22" s="3" t="n"/>
      <c r="H22" s="6" t="n"/>
      <c r="I22" s="3" t="n"/>
      <c r="J22" s="3" t="n"/>
    </row>
    <row r="23">
      <c r="A23" s="3" t="n">
        <v>22</v>
      </c>
      <c r="B23" s="3" t="n"/>
      <c r="C23" s="6" t="n"/>
      <c r="D23" s="3">
        <f>IF($C23="","",TODAY()-$C23)</f>
        <v/>
      </c>
      <c r="E23" s="3" t="n"/>
      <c r="F23" s="3" t="n"/>
      <c r="G23" s="3" t="n"/>
      <c r="H23" s="6" t="n"/>
      <c r="I23" s="3" t="n"/>
      <c r="J23" s="3" t="n"/>
    </row>
    <row r="24">
      <c r="A24" s="3" t="n">
        <v>23</v>
      </c>
      <c r="B24" s="3" t="n"/>
      <c r="C24" s="6" t="n"/>
      <c r="D24" s="3">
        <f>IF($C24="","",TODAY()-$C24)</f>
        <v/>
      </c>
      <c r="E24" s="3" t="n"/>
      <c r="F24" s="3" t="n"/>
      <c r="G24" s="3" t="n"/>
      <c r="H24" s="6" t="n"/>
      <c r="I24" s="3" t="n"/>
      <c r="J24" s="3" t="n"/>
    </row>
    <row r="25">
      <c r="A25" s="3" t="n">
        <v>24</v>
      </c>
      <c r="B25" s="3" t="n"/>
      <c r="C25" s="6" t="n"/>
      <c r="D25" s="3">
        <f>IF($C25="","",TODAY()-$C25)</f>
        <v/>
      </c>
      <c r="E25" s="3" t="n"/>
      <c r="F25" s="3" t="n"/>
      <c r="G25" s="3" t="n"/>
      <c r="H25" s="6" t="n"/>
      <c r="I25" s="3" t="n"/>
      <c r="J25" s="3" t="n"/>
    </row>
    <row r="26">
      <c r="A26" s="3" t="n">
        <v>25</v>
      </c>
      <c r="B26" s="3" t="n"/>
      <c r="C26" s="6" t="n"/>
      <c r="D26" s="3">
        <f>IF($C26="","",TODAY()-$C26)</f>
        <v/>
      </c>
      <c r="E26" s="3" t="n"/>
      <c r="F26" s="3" t="n"/>
      <c r="G26" s="3" t="n"/>
      <c r="H26" s="6" t="n"/>
      <c r="I26" s="3" t="n"/>
      <c r="J26" s="3" t="n"/>
    </row>
    <row r="28">
      <c r="B28" s="7" t="inlineStr">
        <is>
          <t>超期未闭环（行）</t>
        </is>
      </c>
      <c r="C28" s="7">
        <f>COUNTIFS($F$2:$F$26,"&lt;&gt;",$J$2:$J$26,"&lt;&gt;已闭环")</f>
        <v/>
      </c>
    </row>
  </sheetData>
  <dataValidations count="2">
    <dataValidation sqref="F2 F3 F4 F5 F6 F7 F8 F9 F10 F11 F12 F13 F14 F15 F16 F17 F18 F19 F20 F21 F22 F23 F24 F25 F26" showDropDown="0" showInputMessage="0" showErrorMessage="0" allowBlank="1" type="list">
      <formula1>"处置单位车期排不上,转移计划未及时申报,台账入库日登记错误,库位不足、先放后忘,分装／并桶后未更新台账,退运件未再安排转移,内部责任人不明确,延长报批未提交或未批,称重设备故障未补录,多厂区调拨未闭环,检修期间移出后忘记回库,其他（在备注说明）"</formula1>
    </dataValidation>
    <dataValidation sqref="J2 J3 J4 J5 J6 J7 J8 J9 J10 J11 J12 J13 J14 J15 J16 J17 J18 J19 J20 J21 J22 J23 J24 J25 J26" showDropDown="0" showInputMessage="0" showErrorMessage="0" allowBlank="1" type="list">
      <formula1>"已闭环,处置中,待审批,未启动"</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2026-10-26T18:01:43Z</dcterms:created>
  <dcterms:modified xmlns:dcterms="http://purl.org/dc/terms/" xmlns:xsi="http://www.w3.org/2001/XMLSchema-instance" xsi:type="dcterms:W3CDTF">2026-10-26T18:01:43Z</dcterms:modified>
</cp:coreProperties>
</file>