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用说明" sheetId="1" state="visible" r:id="rId1"/>
    <sheet xmlns:r="http://schemas.openxmlformats.org/officeDocument/2006/relationships" name="现象对照" sheetId="2" state="visible" r:id="rId2"/>
    <sheet xmlns:r="http://schemas.openxmlformats.org/officeDocument/2006/relationships" name="单秤重复性" sheetId="3" state="visible" r:id="rId3"/>
    <sheet xmlns:r="http://schemas.openxmlformats.org/officeDocument/2006/relationships" name="地磅台秤差异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5C4A"/>
      <sz val="13"/>
    </font>
    <font>
      <b val="1"/>
      <color rgb="001F5C4A"/>
      <sz val="11"/>
    </font>
    <font>
      <b val="1"/>
      <color rgb="00FFFFFF"/>
      <sz val="10"/>
    </font>
    <font>
      <color rgb="008A5A00"/>
      <sz val="9"/>
    </font>
    <font>
      <color rgb="00888888"/>
      <sz val="9"/>
    </font>
  </fonts>
  <fills count="3">
    <fill>
      <patternFill/>
    </fill>
    <fill>
      <patternFill patternType="gray125"/>
    </fill>
    <fill>
      <patternFill patternType="solid">
        <fgColor rgb="001F5C4A"/>
      </patternFill>
    </fill>
  </fills>
  <borders count="2">
    <border>
      <left/>
      <right/>
      <top/>
      <bottom/>
      <diagonal/>
    </border>
    <border>
      <left style="thin">
        <color rgb="00BFCFC8"/>
      </left>
      <right style="thin">
        <color rgb="00BFCFC8"/>
      </right>
      <top style="thin">
        <color rgb="00BFCFC8"/>
      </top>
      <bottom style="thin">
        <color rgb="00BFCFC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4" fillId="0" borderId="0" pivotButton="0" quotePrefix="0" xfId="0"/>
    <xf numFmtId="10" fontId="0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cols>
    <col width="118" customWidth="1" min="1" max="1"/>
  </cols>
  <sheetData>
    <row r="1">
      <c r="A1" s="1" t="inlineStr">
        <is>
          <t>危废称重异常排查表（内部底稿）</t>
        </is>
      </c>
    </row>
    <row r="2">
      <c r="A2" t="inlineStr"/>
    </row>
    <row r="3">
      <c r="A3" s="2" t="inlineStr">
        <is>
          <t>一、这张表解决什么</t>
        </is>
      </c>
    </row>
    <row r="4">
      <c r="A4" t="inlineStr">
        <is>
          <t>现场称出来的数对不上台账、地磅和台秤两套数打架、读数跳、读数卡住、数据传不上平台——这五类现场问题都能在这张表里留下排查痕迹。</t>
        </is>
      </c>
    </row>
    <row r="5">
      <c r="A5" t="inlineStr"/>
    </row>
    <row r="6">
      <c r="A6" s="2" t="inlineStr">
        <is>
          <t>二、口径声明（重要）</t>
        </is>
      </c>
    </row>
    <row r="7">
      <c r="A7" t="inlineStr">
        <is>
          <t>1. 本表是内部排查与留痕底稿，不是计量检定证书，也不能替代法定检测、检定或监管报送材料。</t>
        </is>
      </c>
    </row>
    <row r="8">
      <c r="A8" t="inlineStr">
        <is>
          <t>2. 表内判定阈值（如相对偏差 0.2%／0.5%）是示例口径，填表前必须按本单位适用标准、秤的分度值与属地要求自行改写。</t>
        </is>
      </c>
    </row>
    <row r="9">
      <c r="A9" t="inlineStr">
        <is>
          <t>3. 本表不预设任何法定数值，所有需要按企业实际情况确定的项都留空，由填表人填写并签字。</t>
        </is>
      </c>
    </row>
    <row r="10">
      <c r="A10" t="inlineStr"/>
    </row>
    <row r="11">
      <c r="A11" s="2" t="inlineStr">
        <is>
          <t>三、四张工作表怎么用</t>
        </is>
      </c>
    </row>
    <row r="12">
      <c r="A12" t="inlineStr">
        <is>
          <t>① 现象对照：先把现象归类，再按「30 秒验证动作」逐条排。一张表最多 40 行，够覆盖一台秤一个季度的排查记录。</t>
        </is>
      </c>
    </row>
    <row r="13">
      <c r="A13" t="inlineStr">
        <is>
          <t>② 单秤重复性：同一物体连称三次，看极差与相对偏差，判断是秤体／传感器问题还是取数问题。</t>
        </is>
      </c>
    </row>
    <row r="14">
      <c r="A14" t="inlineStr">
        <is>
          <t>③ 地磅与台秤差异：两套秤的数并排，差异与差异率自动算，先定归属口径再谈谁对。</t>
        </is>
      </c>
    </row>
    <row r="15">
      <c r="A15" t="inlineStr">
        <is>
          <t>④ 现象对照表的「是否已排除」列用于闭环：只有填「是」的项可以不复查。</t>
        </is>
      </c>
    </row>
    <row r="16">
      <c r="A16" t="inlineStr"/>
    </row>
    <row r="17">
      <c r="A17" s="2" t="inlineStr">
        <is>
          <t>四、填表纪律（比表格本身重要）</t>
        </is>
      </c>
    </row>
    <row r="18">
      <c r="A18" t="inlineStr">
        <is>
          <t>1. 一次只改一处。改了两个地方再试，试好了也不知道是哪一处起的作用，下次复发照样抓瞎。</t>
        </is>
      </c>
    </row>
    <row r="19">
      <c r="A19" t="inlineStr">
        <is>
          <t>2. 还原一步、验证一步。改动前后各留一次读数记录，不留记录的改动等于没改。</t>
        </is>
      </c>
    </row>
    <row r="20">
      <c r="A20" t="inlineStr">
        <is>
          <t>3. 三个数必须同源：单位（kg 还是 t）、取数时机（称重稳定后还是踩上去就取）、毛净重口径（含不含容器）。这三项不统一，两套数永远对不上。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4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16" customWidth="1" min="2" max="2"/>
    <col width="30" customWidth="1" min="3" max="3"/>
    <col width="26" customWidth="1" min="4" max="4"/>
    <col width="34" customWidth="1" min="5" max="5"/>
    <col width="30" customWidth="1" min="6" max="6"/>
    <col width="11" customWidth="1" min="7" max="7"/>
    <col width="9" customWidth="1" min="8" max="8"/>
    <col width="11" customWidth="1" min="9" max="9"/>
  </cols>
  <sheetData>
    <row r="1">
      <c r="A1" s="1" t="inlineStr">
        <is>
          <t>危废称重现象对照与排查记录（40 行）</t>
        </is>
      </c>
    </row>
    <row r="3" ht="32" customHeight="1">
      <c r="A3" s="3" t="inlineStr">
        <is>
          <t>#</t>
        </is>
      </c>
      <c r="B3" s="3" t="inlineStr">
        <is>
          <t>现象类别</t>
        </is>
      </c>
      <c r="C3" s="3" t="inlineStr">
        <is>
          <t>具体表现（现场原话）</t>
        </is>
      </c>
      <c r="D3" s="3" t="inlineStr">
        <is>
          <t>最可能原因</t>
        </is>
      </c>
      <c r="E3" s="3" t="inlineStr">
        <is>
          <t>30 秒验证动作</t>
        </is>
      </c>
      <c r="F3" s="3" t="inlineStr">
        <is>
          <t>处置方向</t>
        </is>
      </c>
      <c r="G3" s="3" t="inlineStr">
        <is>
          <t>是否已排除</t>
        </is>
      </c>
      <c r="H3" s="3" t="inlineStr">
        <is>
          <t>复核人</t>
        </is>
      </c>
      <c r="I3" s="3" t="inlineStr">
        <is>
          <t>日期</t>
        </is>
      </c>
    </row>
    <row r="4" ht="30" customHeight="1">
      <c r="A4" s="4" t="n">
        <v>1</v>
      </c>
      <c r="B4" s="5" t="inlineStr">
        <is>
          <t>整体偏移</t>
        </is>
      </c>
      <c r="C4" s="5" t="inlineStr">
        <is>
          <t>每桶都比实际重约 3 公斤</t>
        </is>
      </c>
      <c r="D4" s="5" t="inlineStr">
        <is>
          <t>容器/托盘重量未去皮或重复去皮</t>
        </is>
      </c>
      <c r="E4" s="5" t="inlineStr">
        <is>
          <t>空载归零后放固定砝码复称，看偏差是否恒定</t>
        </is>
      </c>
      <c r="F4" s="5" t="inlineStr">
        <is>
          <t>统一容器皮重并登记，禁止口头去皮</t>
        </is>
      </c>
      <c r="G4" s="4" t="n"/>
      <c r="H4" s="4" t="n"/>
      <c r="I4" s="4" t="n"/>
    </row>
    <row r="5" ht="30" customHeight="1">
      <c r="A5" s="4" t="n">
        <v>2</v>
      </c>
      <c r="B5" s="5" t="inlineStr">
        <is>
          <t>整体偏移</t>
        </is>
      </c>
      <c r="C5" s="5" t="inlineStr">
        <is>
          <t>同一批数据全部偏小</t>
        </is>
      </c>
      <c r="D5" s="5" t="inlineStr">
        <is>
          <t>单位口径错（t 与 kg 混用）</t>
        </is>
      </c>
      <c r="E5" s="5" t="inlineStr">
        <is>
          <t>看平台与秤体显示单位是否一致</t>
        </is>
      </c>
      <c r="F5" s="5" t="inlineStr">
        <is>
          <t>统一单位并在表内锁定，不手工换算</t>
        </is>
      </c>
      <c r="G5" s="4" t="n"/>
      <c r="H5" s="4" t="n"/>
      <c r="I5" s="4" t="n"/>
    </row>
    <row r="6" ht="30" customHeight="1">
      <c r="A6" s="4" t="n">
        <v>3</v>
      </c>
      <c r="B6" s="5" t="inlineStr">
        <is>
          <t>整体偏移</t>
        </is>
      </c>
      <c r="C6" s="5" t="inlineStr">
        <is>
          <t>换人填之后整批偏大</t>
        </is>
      </c>
      <c r="D6" s="5" t="inlineStr">
        <is>
          <t>毛重当净重录入</t>
        </is>
      </c>
      <c r="E6" s="5" t="inlineStr">
        <is>
          <t>抽查 3 笔看是否等于秤面读数（未减容器）</t>
        </is>
      </c>
      <c r="F6" s="5" t="inlineStr">
        <is>
          <t>录入口径写进岗位职责，表内设净重列</t>
        </is>
      </c>
      <c r="G6" s="4" t="n"/>
      <c r="H6" s="4" t="n"/>
      <c r="I6" s="4" t="n"/>
    </row>
    <row r="7" ht="30" customHeight="1">
      <c r="A7" s="4" t="n">
        <v>4</v>
      </c>
      <c r="B7" s="5" t="inlineStr">
        <is>
          <t>单笔异常</t>
        </is>
      </c>
      <c r="C7" s="5" t="inlineStr">
        <is>
          <t>就一桶数特别大</t>
        </is>
      </c>
      <c r="D7" s="5" t="inlineStr">
        <is>
          <t>把两次称重相加／重复提交</t>
        </is>
      </c>
      <c r="E7" s="5" t="inlineStr">
        <is>
          <t>按时间戳查同一容器是否有两条记录</t>
        </is>
      </c>
      <c r="F7" s="5" t="inlineStr">
        <is>
          <t>删重前先留痕，禁止直接改原记录</t>
        </is>
      </c>
      <c r="G7" s="4" t="n"/>
      <c r="H7" s="4" t="n"/>
      <c r="I7" s="4" t="n"/>
    </row>
    <row r="8" ht="30" customHeight="1">
      <c r="A8" s="4" t="n">
        <v>5</v>
      </c>
      <c r="B8" s="5" t="inlineStr">
        <is>
          <t>单笔异常</t>
        </is>
      </c>
      <c r="C8" s="5" t="inlineStr">
        <is>
          <t>某桶数明显偏小</t>
        </is>
      </c>
      <c r="D8" s="5" t="inlineStr">
        <is>
          <t>称重未稳定就取数</t>
        </is>
      </c>
      <c r="E8" s="5" t="inlineStr">
        <is>
          <t>同桶静置 10 秒后复称一次</t>
        </is>
      </c>
      <c r="F8" s="5" t="inlineStr">
        <is>
          <t>调稳定判断阈值与取数延时</t>
        </is>
      </c>
      <c r="G8" s="4" t="n"/>
      <c r="H8" s="4" t="n"/>
      <c r="I8" s="4" t="n"/>
    </row>
    <row r="9" ht="30" customHeight="1">
      <c r="A9" s="4" t="n">
        <v>6</v>
      </c>
      <c r="B9" s="5" t="inlineStr">
        <is>
          <t>单笔异常</t>
        </is>
      </c>
      <c r="C9" s="5" t="inlineStr">
        <is>
          <t>个别记录为 0 或空</t>
        </is>
      </c>
      <c r="D9" s="5" t="inlineStr">
        <is>
          <t>接口超时后补传失败</t>
        </is>
      </c>
      <c r="E9" s="5" t="inlineStr">
        <is>
          <t>断网重连后看是否有补传队列</t>
        </is>
      </c>
      <c r="F9" s="5" t="inlineStr">
        <is>
          <t>开启断网缓存与补传，记录补传时间</t>
        </is>
      </c>
      <c r="G9" s="4" t="n"/>
      <c r="H9" s="4" t="n"/>
      <c r="I9" s="4" t="n"/>
    </row>
    <row r="10" ht="30" customHeight="1">
      <c r="A10" s="4" t="n">
        <v>7</v>
      </c>
      <c r="B10" s="5" t="inlineStr">
        <is>
          <t>随机跳动</t>
        </is>
      </c>
      <c r="C10" s="5" t="inlineStr">
        <is>
          <t>读数在 ±2 公斤内来回晃</t>
        </is>
      </c>
      <c r="D10" s="5" t="inlineStr">
        <is>
          <t>风吹、震动、地面不平、秤脚悬空</t>
        </is>
      </c>
      <c r="E10" s="5" t="inlineStr">
        <is>
          <t>空载静置 5 分钟看是否漂移</t>
        </is>
      </c>
      <c r="F10" s="5" t="inlineStr">
        <is>
          <t>移位或调平，避开风口与震源</t>
        </is>
      </c>
      <c r="G10" s="4" t="n"/>
      <c r="H10" s="4" t="n"/>
      <c r="I10" s="4" t="n"/>
    </row>
    <row r="11" ht="30" customHeight="1">
      <c r="A11" s="4" t="n">
        <v>8</v>
      </c>
      <c r="B11" s="5" t="inlineStr">
        <is>
          <t>随机跳动</t>
        </is>
      </c>
      <c r="C11" s="5" t="inlineStr">
        <is>
          <t>连称三次差得多</t>
        </is>
      </c>
      <c r="D11" s="5" t="inlineStr">
        <is>
          <t>传感器老化或接线松动</t>
        </is>
      </c>
      <c r="E11" s="5" t="inlineStr">
        <is>
          <t>同一物体连称三次算极差</t>
        </is>
      </c>
      <c r="F11" s="5" t="inlineStr">
        <is>
          <t>联系校准/维修，先留三次记录</t>
        </is>
      </c>
      <c r="G11" s="4" t="n"/>
      <c r="H11" s="4" t="n"/>
      <c r="I11" s="4" t="n"/>
    </row>
    <row r="12" ht="30" customHeight="1">
      <c r="A12" s="4" t="n">
        <v>9</v>
      </c>
      <c r="B12" s="5" t="inlineStr">
        <is>
          <t>随机跳动</t>
        </is>
      </c>
      <c r="C12" s="5" t="inlineStr">
        <is>
          <t>只在某一时段跳</t>
        </is>
      </c>
      <c r="D12" s="5" t="inlineStr">
        <is>
          <t>用电高峰电压波动或附近大功率设备启停</t>
        </is>
      </c>
      <c r="E12" s="5" t="inlineStr">
        <is>
          <t>换时段复测同一物体</t>
        </is>
      </c>
      <c r="F12" s="5" t="inlineStr">
        <is>
          <t>加稳压或错峰，记录时段</t>
        </is>
      </c>
      <c r="G12" s="4" t="n"/>
      <c r="H12" s="4" t="n"/>
      <c r="I12" s="4" t="n"/>
    </row>
    <row r="13" ht="30" customHeight="1">
      <c r="A13" s="4" t="n">
        <v>10</v>
      </c>
      <c r="B13" s="5" t="inlineStr">
        <is>
          <t>读数卡住</t>
        </is>
      </c>
      <c r="C13" s="5" t="inlineStr">
        <is>
          <t>秤面数字一直不变</t>
        </is>
      </c>
      <c r="D13" s="5" t="inlineStr">
        <is>
          <t>通讯链路断开，界面显示上次读数</t>
        </is>
      </c>
      <c r="E13" s="5" t="inlineStr">
        <is>
          <t>看终端与秤之间指示灯/日志</t>
        </is>
      </c>
      <c r="F13" s="5" t="inlineStr">
        <is>
          <t>查线序、波特率、网段与心跳</t>
        </is>
      </c>
      <c r="G13" s="4" t="n"/>
      <c r="H13" s="4" t="n"/>
      <c r="I13" s="4" t="n"/>
    </row>
    <row r="14" ht="30" customHeight="1">
      <c r="A14" s="4" t="n">
        <v>11</v>
      </c>
      <c r="B14" s="5" t="inlineStr">
        <is>
          <t>读数卡住</t>
        </is>
      </c>
      <c r="C14" s="5" t="inlineStr">
        <is>
          <t>平台数据停在半小时前</t>
        </is>
      </c>
      <c r="D14" s="5" t="inlineStr">
        <is>
          <t>网关或采集服务卡死</t>
        </is>
      </c>
      <c r="E14" s="5" t="inlineStr">
        <is>
          <t>看采集服务状态与最后上报时间</t>
        </is>
      </c>
      <c r="F14" s="5" t="inlineStr">
        <is>
          <t>重启采集服务并记录重启原因</t>
        </is>
      </c>
      <c r="G14" s="4" t="n"/>
      <c r="H14" s="4" t="n"/>
      <c r="I14" s="4" t="n"/>
    </row>
    <row r="15" ht="30" customHeight="1">
      <c r="A15" s="4" t="n">
        <v>12</v>
      </c>
      <c r="B15" s="5" t="inlineStr">
        <is>
          <t>读数卡住</t>
        </is>
      </c>
      <c r="C15" s="5" t="inlineStr">
        <is>
          <t>换桶后平台仍是上一桶重量</t>
        </is>
      </c>
      <c r="D15" s="5" t="inlineStr">
        <is>
          <t>取数触发条件只认稳定信号，未认新一次称重</t>
        </is>
      </c>
      <c r="E15" s="5" t="inlineStr">
        <is>
          <t>换桶后再看是否有新记录</t>
        </is>
      </c>
      <c r="F15" s="5" t="inlineStr">
        <is>
          <t>改为按每次稳定事件触发，而非定时轮询</t>
        </is>
      </c>
      <c r="G15" s="4" t="n"/>
      <c r="H15" s="4" t="n"/>
      <c r="I15" s="4" t="n"/>
    </row>
    <row r="16" ht="30" customHeight="1">
      <c r="A16" s="4" t="n">
        <v>13</v>
      </c>
      <c r="B16" s="5" t="inlineStr">
        <is>
          <t>传不上平台</t>
        </is>
      </c>
      <c r="C16" s="5" t="inlineStr">
        <is>
          <t>本地有数平台上没有</t>
        </is>
      </c>
      <c r="D16" s="5" t="inlineStr">
        <is>
          <t>网络不通或端口被封</t>
        </is>
      </c>
      <c r="E16" s="5" t="inlineStr">
        <is>
          <t>同网段电脑能否访问平台接口地址</t>
        </is>
      </c>
      <c r="F16" s="5" t="inlineStr">
        <is>
          <t>开通道或改走内网穿透，留测试记录</t>
        </is>
      </c>
      <c r="G16" s="4" t="n"/>
      <c r="H16" s="4" t="n"/>
      <c r="I16" s="4" t="n"/>
    </row>
    <row r="17" ht="30" customHeight="1">
      <c r="A17" s="4" t="n">
        <v>14</v>
      </c>
      <c r="B17" s="5" t="inlineStr">
        <is>
          <t>传不上平台</t>
        </is>
      </c>
      <c r="C17" s="5" t="inlineStr">
        <is>
          <t>部分数据丢失</t>
        </is>
      </c>
      <c r="D17" s="5" t="inlineStr">
        <is>
          <t>接口超时后无重试</t>
        </is>
      </c>
      <c r="E17" s="5" t="inlineStr">
        <is>
          <t>查接口返回码与重试日志</t>
        </is>
      </c>
      <c r="F17" s="5" t="inlineStr">
        <is>
          <t>加超时重试与失败队列</t>
        </is>
      </c>
      <c r="G17" s="4" t="n"/>
      <c r="H17" s="4" t="n"/>
      <c r="I17" s="4" t="n"/>
    </row>
    <row r="18" ht="30" customHeight="1">
      <c r="A18" s="4" t="n">
        <v>15</v>
      </c>
      <c r="B18" s="5" t="inlineStr">
        <is>
          <t>传不上平台</t>
        </is>
      </c>
      <c r="C18" s="5" t="inlineStr">
        <is>
          <t>换终端后全丢</t>
        </is>
      </c>
      <c r="D18" s="5" t="inlineStr">
        <is>
          <t>终端授权/密钥未迁移</t>
        </is>
      </c>
      <c r="E18" s="5" t="inlineStr">
        <is>
          <t>新终端能否拉取历史</t>
        </is>
      </c>
      <c r="F18" s="5" t="inlineStr">
        <is>
          <t>迁移配置并核对设备编号</t>
        </is>
      </c>
      <c r="G18" s="4" t="n"/>
      <c r="H18" s="4" t="n"/>
      <c r="I18" s="4" t="n"/>
    </row>
    <row r="19" ht="30" customHeight="1">
      <c r="A19" s="4" t="n">
        <v>16</v>
      </c>
      <c r="B19" s="5" t="inlineStr">
        <is>
          <t>两套数对不上</t>
        </is>
      </c>
      <c r="C19" s="5" t="inlineStr">
        <is>
          <t>地磅和台秤差 5~10 公斤</t>
        </is>
      </c>
      <c r="D19" s="5" t="inlineStr">
        <is>
          <t>两台秤分度值不同、未同源校准</t>
        </is>
      </c>
      <c r="E19" s="5" t="inlineStr">
        <is>
          <t>同一桶在两台秤各称一次并记录</t>
        </is>
      </c>
      <c r="F19" s="5" t="inlineStr">
        <is>
          <t>先定归属口径，再按差值设允许区间</t>
        </is>
      </c>
      <c r="G19" s="4" t="n"/>
      <c r="H19" s="4" t="n"/>
      <c r="I19" s="4" t="n"/>
    </row>
    <row r="20" ht="30" customHeight="1">
      <c r="A20" s="4" t="n">
        <v>17</v>
      </c>
      <c r="B20" s="5" t="inlineStr">
        <is>
          <t>两套数对不上</t>
        </is>
      </c>
      <c r="C20" s="5" t="inlineStr">
        <is>
          <t>空车重不一致</t>
        </is>
      </c>
      <c r="D20" s="5" t="inlineStr">
        <is>
          <t>地磅未去皮或皮重记录过期</t>
        </is>
      </c>
      <c r="E20" s="5" t="inlineStr">
        <is>
          <t>查空车皮重登记表</t>
        </is>
      </c>
      <c r="F20" s="5" t="inlineStr">
        <is>
          <t>定期更新皮重并留登记</t>
        </is>
      </c>
      <c r="G20" s="4" t="n"/>
      <c r="H20" s="4" t="n"/>
      <c r="I20" s="4" t="n"/>
    </row>
    <row r="21" ht="30" customHeight="1">
      <c r="A21" s="4" t="n">
        <v>18</v>
      </c>
      <c r="B21" s="5" t="inlineStr">
        <is>
          <t>两套数对不上</t>
        </is>
      </c>
      <c r="C21" s="5" t="inlineStr">
        <is>
          <t>同一车两次过磅不同</t>
        </is>
      </c>
      <c r="D21" s="5" t="inlineStr">
        <is>
          <t>车辆未完全上磅、偏载</t>
        </is>
      </c>
      <c r="E21" s="5" t="inlineStr">
        <is>
          <t>让车辆居中静止后再读</t>
        </is>
      </c>
      <c r="F21" s="5" t="inlineStr">
        <is>
          <t>划线定位，司机不下车不读数</t>
        </is>
      </c>
      <c r="G21" s="4" t="n"/>
      <c r="H21" s="4" t="n"/>
      <c r="I21" s="4" t="n"/>
    </row>
    <row r="22" ht="30" customHeight="1">
      <c r="A22" s="4" t="n">
        <v>19</v>
      </c>
      <c r="B22" s="5" t="inlineStr">
        <is>
          <t>两套数对不上</t>
        </is>
      </c>
      <c r="C22" s="5" t="inlineStr">
        <is>
          <t>台账与平台差一笔</t>
        </is>
      </c>
      <c r="D22" s="5" t="inlineStr">
        <is>
          <t>平台二次录入，人工改过数</t>
        </is>
      </c>
      <c r="E22" s="5" t="inlineStr">
        <is>
          <t>比对平台修改日志</t>
        </is>
      </c>
      <c r="F22" s="5" t="inlineStr">
        <is>
          <t>关闭人工改数权限，改动走审批</t>
        </is>
      </c>
      <c r="G22" s="4" t="n"/>
      <c r="H22" s="4" t="n"/>
      <c r="I22" s="4" t="n"/>
    </row>
    <row r="23" ht="30" customHeight="1">
      <c r="A23" s="4" t="n">
        <v>20</v>
      </c>
      <c r="B23" s="5" t="inlineStr">
        <is>
          <t>两套数对不上</t>
        </is>
      </c>
      <c r="C23" s="5" t="inlineStr">
        <is>
          <t>汇总后小数位不一致</t>
        </is>
      </c>
      <c r="D23" s="5" t="inlineStr">
        <is>
          <t>四舍五入规则不统一</t>
        </is>
      </c>
      <c r="E23" s="5" t="inlineStr">
        <is>
          <t>抽查 5 行看保留位数</t>
        </is>
      </c>
      <c r="F23" s="5" t="inlineStr">
        <is>
          <t>全链统一保留位数与进位规则</t>
        </is>
      </c>
      <c r="G23" s="4" t="n"/>
      <c r="H23" s="4" t="n"/>
      <c r="I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  <c r="I38" s="4" t="n"/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</row>
    <row r="40">
      <c r="A40" s="4" t="n"/>
      <c r="B40" s="4" t="n"/>
      <c r="C40" s="4" t="n"/>
      <c r="D40" s="4" t="n"/>
      <c r="E40" s="4" t="n"/>
      <c r="F40" s="4" t="n"/>
      <c r="G40" s="4" t="n"/>
      <c r="H40" s="4" t="n"/>
      <c r="I40" s="4" t="n"/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  <c r="I41" s="4" t="n"/>
    </row>
    <row r="42">
      <c r="A42" s="4" t="n"/>
      <c r="B42" s="4" t="n"/>
      <c r="C42" s="4" t="n"/>
      <c r="D42" s="4" t="n"/>
      <c r="E42" s="4" t="n"/>
      <c r="F42" s="4" t="n"/>
      <c r="G42" s="4" t="n"/>
      <c r="H42" s="4" t="n"/>
      <c r="I42" s="4" t="n"/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  <c r="I43" s="4" t="n"/>
    </row>
  </sheetData>
  <dataValidations count="2">
    <dataValidation sqref="B4:B43" showDropDown="0" showInputMessage="0" showErrorMessage="0" allowBlank="1" type="list">
      <formula1>"整体偏移,单笔异常,随机跳动,读数卡住,传不上平台,两套数对不上"</formula1>
    </dataValidation>
    <dataValidation sqref="G4:G43" showDropDown="0" showInputMessage="0" showErrorMessage="0" allowBlank="1" type="list">
      <formula1>"是,否,待核"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2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11" customWidth="1" min="2" max="2"/>
    <col width="14" customWidth="1" min="3" max="3"/>
    <col width="18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9" customWidth="1" min="12" max="12"/>
    <col width="22" customWidth="1" min="13" max="13"/>
  </cols>
  <sheetData>
    <row r="1">
      <c r="A1" s="1" t="inlineStr">
        <is>
          <t>单秤重复性测试记录（同一物体连称三次）</t>
        </is>
      </c>
    </row>
    <row r="2">
      <c r="A2" s="6" t="inlineStr">
        <is>
          <t>判定阈值示例：相对偏差 ≤0.2% 合格；0.2%~0.5% 需复核；&gt;0.5% 不合格。阈值请按本单位适用标准与秤的分度值自行改写。</t>
        </is>
      </c>
    </row>
    <row r="4" ht="32" customHeight="1">
      <c r="A4" s="3" t="inlineStr">
        <is>
          <t>#</t>
        </is>
      </c>
      <c r="B4" s="3" t="inlineStr">
        <is>
          <t>日期</t>
        </is>
      </c>
      <c r="C4" s="3" t="inlineStr">
        <is>
          <t>秤号/位置</t>
        </is>
      </c>
      <c r="D4" s="3" t="inlineStr">
        <is>
          <t>测试物</t>
        </is>
      </c>
      <c r="E4" s="3" t="inlineStr">
        <is>
          <t>第1次(kg)</t>
        </is>
      </c>
      <c r="F4" s="3" t="inlineStr">
        <is>
          <t>第2次(kg)</t>
        </is>
      </c>
      <c r="G4" s="3" t="inlineStr">
        <is>
          <t>第3次(kg)</t>
        </is>
      </c>
      <c r="H4" s="3" t="inlineStr">
        <is>
          <t>极差(kg)</t>
        </is>
      </c>
      <c r="I4" s="3" t="inlineStr">
        <is>
          <t>平均值(kg)</t>
        </is>
      </c>
      <c r="J4" s="3" t="inlineStr">
        <is>
          <t>相对偏差</t>
        </is>
      </c>
      <c r="K4" s="3" t="inlineStr">
        <is>
          <t>判定</t>
        </is>
      </c>
      <c r="L4" s="3" t="inlineStr">
        <is>
          <t>测试人</t>
        </is>
      </c>
      <c r="M4" s="3" t="inlineStr">
        <is>
          <t>备注</t>
        </is>
      </c>
    </row>
    <row r="5">
      <c r="A5" s="4" t="n">
        <v>1</v>
      </c>
      <c r="B5" s="4" t="n"/>
      <c r="C5" s="4" t="n"/>
      <c r="D5" s="4" t="n"/>
      <c r="E5" s="4" t="n"/>
      <c r="F5" s="4" t="n"/>
      <c r="G5" s="4" t="n"/>
      <c r="H5" s="4">
        <f>IF(COUNT(E5:G5)&lt;3,"",MAX(E5:G5)-MIN(E5:G5))</f>
        <v/>
      </c>
      <c r="I5" s="4">
        <f>IF(COUNT(E5:G5)&lt;3,"",AVERAGE(E5:G5))</f>
        <v/>
      </c>
      <c r="J5" s="7">
        <f>IFERROR(IF(H5="","",H5/I5),"")</f>
        <v/>
      </c>
      <c r="K5" s="4">
        <f>IF(J5="","",IF(J5&lt;=0.002,"合格",IF(J5&lt;=0.005,"需复核","不合格")))</f>
        <v/>
      </c>
      <c r="L5" s="4" t="n"/>
      <c r="M5" s="4" t="n"/>
    </row>
    <row r="6">
      <c r="A6" s="4" t="n">
        <v>2</v>
      </c>
      <c r="B6" s="4" t="n"/>
      <c r="C6" s="4" t="n"/>
      <c r="D6" s="4" t="n"/>
      <c r="E6" s="4" t="n"/>
      <c r="F6" s="4" t="n"/>
      <c r="G6" s="4" t="n"/>
      <c r="H6" s="4">
        <f>IF(COUNT(E6:G6)&lt;3,"",MAX(E6:G6)-MIN(E6:G6))</f>
        <v/>
      </c>
      <c r="I6" s="4">
        <f>IF(COUNT(E6:G6)&lt;3,"",AVERAGE(E6:G6))</f>
        <v/>
      </c>
      <c r="J6" s="7">
        <f>IFERROR(IF(H6="","",H6/I6),"")</f>
        <v/>
      </c>
      <c r="K6" s="4">
        <f>IF(J6="","",IF(J6&lt;=0.002,"合格",IF(J6&lt;=0.005,"需复核","不合格")))</f>
        <v/>
      </c>
      <c r="L6" s="4" t="n"/>
      <c r="M6" s="4" t="n"/>
    </row>
    <row r="7">
      <c r="A7" s="4" t="n">
        <v>3</v>
      </c>
      <c r="B7" s="4" t="n"/>
      <c r="C7" s="4" t="n"/>
      <c r="D7" s="4" t="n"/>
      <c r="E7" s="4" t="n"/>
      <c r="F7" s="4" t="n"/>
      <c r="G7" s="4" t="n"/>
      <c r="H7" s="4">
        <f>IF(COUNT(E7:G7)&lt;3,"",MAX(E7:G7)-MIN(E7:G7))</f>
        <v/>
      </c>
      <c r="I7" s="4">
        <f>IF(COUNT(E7:G7)&lt;3,"",AVERAGE(E7:G7))</f>
        <v/>
      </c>
      <c r="J7" s="7">
        <f>IFERROR(IF(H7="","",H7/I7),"")</f>
        <v/>
      </c>
      <c r="K7" s="4">
        <f>IF(J7="","",IF(J7&lt;=0.002,"合格",IF(J7&lt;=0.005,"需复核","不合格")))</f>
        <v/>
      </c>
      <c r="L7" s="4" t="n"/>
      <c r="M7" s="4" t="n"/>
    </row>
    <row r="8">
      <c r="A8" s="4" t="n">
        <v>4</v>
      </c>
      <c r="B8" s="4" t="n"/>
      <c r="C8" s="4" t="n"/>
      <c r="D8" s="4" t="n"/>
      <c r="E8" s="4" t="n"/>
      <c r="F8" s="4" t="n"/>
      <c r="G8" s="4" t="n"/>
      <c r="H8" s="4">
        <f>IF(COUNT(E8:G8)&lt;3,"",MAX(E8:G8)-MIN(E8:G8))</f>
        <v/>
      </c>
      <c r="I8" s="4">
        <f>IF(COUNT(E8:G8)&lt;3,"",AVERAGE(E8:G8))</f>
        <v/>
      </c>
      <c r="J8" s="7">
        <f>IFERROR(IF(H8="","",H8/I8),"")</f>
        <v/>
      </c>
      <c r="K8" s="4">
        <f>IF(J8="","",IF(J8&lt;=0.002,"合格",IF(J8&lt;=0.005,"需复核","不合格")))</f>
        <v/>
      </c>
      <c r="L8" s="4" t="n"/>
      <c r="M8" s="4" t="n"/>
    </row>
    <row r="9">
      <c r="A9" s="4" t="n">
        <v>5</v>
      </c>
      <c r="B9" s="4" t="n"/>
      <c r="C9" s="4" t="n"/>
      <c r="D9" s="4" t="n"/>
      <c r="E9" s="4" t="n"/>
      <c r="F9" s="4" t="n"/>
      <c r="G9" s="4" t="n"/>
      <c r="H9" s="4">
        <f>IF(COUNT(E9:G9)&lt;3,"",MAX(E9:G9)-MIN(E9:G9))</f>
        <v/>
      </c>
      <c r="I9" s="4">
        <f>IF(COUNT(E9:G9)&lt;3,"",AVERAGE(E9:G9))</f>
        <v/>
      </c>
      <c r="J9" s="7">
        <f>IFERROR(IF(H9="","",H9/I9),"")</f>
        <v/>
      </c>
      <c r="K9" s="4">
        <f>IF(J9="","",IF(J9&lt;=0.002,"合格",IF(J9&lt;=0.005,"需复核","不合格")))</f>
        <v/>
      </c>
      <c r="L9" s="4" t="n"/>
      <c r="M9" s="4" t="n"/>
    </row>
    <row r="10">
      <c r="A10" s="4" t="n">
        <v>6</v>
      </c>
      <c r="B10" s="4" t="n"/>
      <c r="C10" s="4" t="n"/>
      <c r="D10" s="4" t="n"/>
      <c r="E10" s="4" t="n"/>
      <c r="F10" s="4" t="n"/>
      <c r="G10" s="4" t="n"/>
      <c r="H10" s="4">
        <f>IF(COUNT(E10:G10)&lt;3,"",MAX(E10:G10)-MIN(E10:G10))</f>
        <v/>
      </c>
      <c r="I10" s="4">
        <f>IF(COUNT(E10:G10)&lt;3,"",AVERAGE(E10:G10))</f>
        <v/>
      </c>
      <c r="J10" s="7">
        <f>IFERROR(IF(H10="","",H10/I10),"")</f>
        <v/>
      </c>
      <c r="K10" s="4">
        <f>IF(J10="","",IF(J10&lt;=0.002,"合格",IF(J10&lt;=0.005,"需复核","不合格")))</f>
        <v/>
      </c>
      <c r="L10" s="4" t="n"/>
      <c r="M10" s="4" t="n"/>
    </row>
    <row r="11">
      <c r="A11" s="4" t="n">
        <v>7</v>
      </c>
      <c r="B11" s="4" t="n"/>
      <c r="C11" s="4" t="n"/>
      <c r="D11" s="4" t="n"/>
      <c r="E11" s="4" t="n"/>
      <c r="F11" s="4" t="n"/>
      <c r="G11" s="4" t="n"/>
      <c r="H11" s="4">
        <f>IF(COUNT(E11:G11)&lt;3,"",MAX(E11:G11)-MIN(E11:G11))</f>
        <v/>
      </c>
      <c r="I11" s="4">
        <f>IF(COUNT(E11:G11)&lt;3,"",AVERAGE(E11:G11))</f>
        <v/>
      </c>
      <c r="J11" s="7">
        <f>IFERROR(IF(H11="","",H11/I11),"")</f>
        <v/>
      </c>
      <c r="K11" s="4">
        <f>IF(J11="","",IF(J11&lt;=0.002,"合格",IF(J11&lt;=0.005,"需复核","不合格")))</f>
        <v/>
      </c>
      <c r="L11" s="4" t="n"/>
      <c r="M11" s="4" t="n"/>
    </row>
    <row r="12">
      <c r="A12" s="4" t="n">
        <v>8</v>
      </c>
      <c r="B12" s="4" t="n"/>
      <c r="C12" s="4" t="n"/>
      <c r="D12" s="4" t="n"/>
      <c r="E12" s="4" t="n"/>
      <c r="F12" s="4" t="n"/>
      <c r="G12" s="4" t="n"/>
      <c r="H12" s="4">
        <f>IF(COUNT(E12:G12)&lt;3,"",MAX(E12:G12)-MIN(E12:G12))</f>
        <v/>
      </c>
      <c r="I12" s="4">
        <f>IF(COUNT(E12:G12)&lt;3,"",AVERAGE(E12:G12))</f>
        <v/>
      </c>
      <c r="J12" s="7">
        <f>IFERROR(IF(H12="","",H12/I12),"")</f>
        <v/>
      </c>
      <c r="K12" s="4">
        <f>IF(J12="","",IF(J12&lt;=0.002,"合格",IF(J12&lt;=0.005,"需复核","不合格")))</f>
        <v/>
      </c>
      <c r="L12" s="4" t="n"/>
      <c r="M12" s="4" t="n"/>
    </row>
    <row r="13">
      <c r="A13" s="4" t="n">
        <v>9</v>
      </c>
      <c r="B13" s="4" t="n"/>
      <c r="C13" s="4" t="n"/>
      <c r="D13" s="4" t="n"/>
      <c r="E13" s="4" t="n"/>
      <c r="F13" s="4" t="n"/>
      <c r="G13" s="4" t="n"/>
      <c r="H13" s="4">
        <f>IF(COUNT(E13:G13)&lt;3,"",MAX(E13:G13)-MIN(E13:G13))</f>
        <v/>
      </c>
      <c r="I13" s="4">
        <f>IF(COUNT(E13:G13)&lt;3,"",AVERAGE(E13:G13))</f>
        <v/>
      </c>
      <c r="J13" s="7">
        <f>IFERROR(IF(H13="","",H13/I13),"")</f>
        <v/>
      </c>
      <c r="K13" s="4">
        <f>IF(J13="","",IF(J13&lt;=0.002,"合格",IF(J13&lt;=0.005,"需复核","不合格")))</f>
        <v/>
      </c>
      <c r="L13" s="4" t="n"/>
      <c r="M13" s="4" t="n"/>
    </row>
    <row r="14">
      <c r="A14" s="4" t="n">
        <v>10</v>
      </c>
      <c r="B14" s="4" t="n"/>
      <c r="C14" s="4" t="n"/>
      <c r="D14" s="4" t="n"/>
      <c r="E14" s="4" t="n"/>
      <c r="F14" s="4" t="n"/>
      <c r="G14" s="4" t="n"/>
      <c r="H14" s="4">
        <f>IF(COUNT(E14:G14)&lt;3,"",MAX(E14:G14)-MIN(E14:G14))</f>
        <v/>
      </c>
      <c r="I14" s="4">
        <f>IF(COUNT(E14:G14)&lt;3,"",AVERAGE(E14:G14))</f>
        <v/>
      </c>
      <c r="J14" s="7">
        <f>IFERROR(IF(H14="","",H14/I14),"")</f>
        <v/>
      </c>
      <c r="K14" s="4">
        <f>IF(J14="","",IF(J14&lt;=0.002,"合格",IF(J14&lt;=0.005,"需复核","不合格")))</f>
        <v/>
      </c>
      <c r="L14" s="4" t="n"/>
      <c r="M14" s="4" t="n"/>
    </row>
    <row r="15">
      <c r="A15" s="4" t="n">
        <v>11</v>
      </c>
      <c r="B15" s="4" t="n"/>
      <c r="C15" s="4" t="n"/>
      <c r="D15" s="4" t="n"/>
      <c r="E15" s="4" t="n"/>
      <c r="F15" s="4" t="n"/>
      <c r="G15" s="4" t="n"/>
      <c r="H15" s="4">
        <f>IF(COUNT(E15:G15)&lt;3,"",MAX(E15:G15)-MIN(E15:G15))</f>
        <v/>
      </c>
      <c r="I15" s="4">
        <f>IF(COUNT(E15:G15)&lt;3,"",AVERAGE(E15:G15))</f>
        <v/>
      </c>
      <c r="J15" s="7">
        <f>IFERROR(IF(H15="","",H15/I15),"")</f>
        <v/>
      </c>
      <c r="K15" s="4">
        <f>IF(J15="","",IF(J15&lt;=0.002,"合格",IF(J15&lt;=0.005,"需复核","不合格")))</f>
        <v/>
      </c>
      <c r="L15" s="4" t="n"/>
      <c r="M15" s="4" t="n"/>
    </row>
    <row r="16">
      <c r="A16" s="4" t="n">
        <v>12</v>
      </c>
      <c r="B16" s="4" t="n"/>
      <c r="C16" s="4" t="n"/>
      <c r="D16" s="4" t="n"/>
      <c r="E16" s="4" t="n"/>
      <c r="F16" s="4" t="n"/>
      <c r="G16" s="4" t="n"/>
      <c r="H16" s="4">
        <f>IF(COUNT(E16:G16)&lt;3,"",MAX(E16:G16)-MIN(E16:G16))</f>
        <v/>
      </c>
      <c r="I16" s="4">
        <f>IF(COUNT(E16:G16)&lt;3,"",AVERAGE(E16:G16))</f>
        <v/>
      </c>
      <c r="J16" s="7">
        <f>IFERROR(IF(H16="","",H16/I16),"")</f>
        <v/>
      </c>
      <c r="K16" s="4">
        <f>IF(J16="","",IF(J16&lt;=0.002,"合格",IF(J16&lt;=0.005,"需复核","不合格")))</f>
        <v/>
      </c>
      <c r="L16" s="4" t="n"/>
      <c r="M16" s="4" t="n"/>
    </row>
    <row r="17">
      <c r="A17" s="4" t="n">
        <v>13</v>
      </c>
      <c r="B17" s="4" t="n"/>
      <c r="C17" s="4" t="n"/>
      <c r="D17" s="4" t="n"/>
      <c r="E17" s="4" t="n"/>
      <c r="F17" s="4" t="n"/>
      <c r="G17" s="4" t="n"/>
      <c r="H17" s="4">
        <f>IF(COUNT(E17:G17)&lt;3,"",MAX(E17:G17)-MIN(E17:G17))</f>
        <v/>
      </c>
      <c r="I17" s="4">
        <f>IF(COUNT(E17:G17)&lt;3,"",AVERAGE(E17:G17))</f>
        <v/>
      </c>
      <c r="J17" s="7">
        <f>IFERROR(IF(H17="","",H17/I17),"")</f>
        <v/>
      </c>
      <c r="K17" s="4">
        <f>IF(J17="","",IF(J17&lt;=0.002,"合格",IF(J17&lt;=0.005,"需复核","不合格")))</f>
        <v/>
      </c>
      <c r="L17" s="4" t="n"/>
      <c r="M17" s="4" t="n"/>
    </row>
    <row r="18">
      <c r="A18" s="4" t="n">
        <v>14</v>
      </c>
      <c r="B18" s="4" t="n"/>
      <c r="C18" s="4" t="n"/>
      <c r="D18" s="4" t="n"/>
      <c r="E18" s="4" t="n"/>
      <c r="F18" s="4" t="n"/>
      <c r="G18" s="4" t="n"/>
      <c r="H18" s="4">
        <f>IF(COUNT(E18:G18)&lt;3,"",MAX(E18:G18)-MIN(E18:G18))</f>
        <v/>
      </c>
      <c r="I18" s="4">
        <f>IF(COUNT(E18:G18)&lt;3,"",AVERAGE(E18:G18))</f>
        <v/>
      </c>
      <c r="J18" s="7">
        <f>IFERROR(IF(H18="","",H18/I18),"")</f>
        <v/>
      </c>
      <c r="K18" s="4">
        <f>IF(J18="","",IF(J18&lt;=0.002,"合格",IF(J18&lt;=0.005,"需复核","不合格")))</f>
        <v/>
      </c>
      <c r="L18" s="4" t="n"/>
      <c r="M18" s="4" t="n"/>
    </row>
    <row r="19">
      <c r="A19" s="4" t="n">
        <v>15</v>
      </c>
      <c r="B19" s="4" t="n"/>
      <c r="C19" s="4" t="n"/>
      <c r="D19" s="4" t="n"/>
      <c r="E19" s="4" t="n"/>
      <c r="F19" s="4" t="n"/>
      <c r="G19" s="4" t="n"/>
      <c r="H19" s="4">
        <f>IF(COUNT(E19:G19)&lt;3,"",MAX(E19:G19)-MIN(E19:G19))</f>
        <v/>
      </c>
      <c r="I19" s="4">
        <f>IF(COUNT(E19:G19)&lt;3,"",AVERAGE(E19:G19))</f>
        <v/>
      </c>
      <c r="J19" s="7">
        <f>IFERROR(IF(H19="","",H19/I19),"")</f>
        <v/>
      </c>
      <c r="K19" s="4">
        <f>IF(J19="","",IF(J19&lt;=0.002,"合格",IF(J19&lt;=0.005,"需复核","不合格")))</f>
        <v/>
      </c>
      <c r="L19" s="4" t="n"/>
      <c r="M19" s="4" t="n"/>
    </row>
    <row r="20">
      <c r="A20" s="4" t="n">
        <v>16</v>
      </c>
      <c r="B20" s="4" t="n"/>
      <c r="C20" s="4" t="n"/>
      <c r="D20" s="4" t="n"/>
      <c r="E20" s="4" t="n"/>
      <c r="F20" s="4" t="n"/>
      <c r="G20" s="4" t="n"/>
      <c r="H20" s="4">
        <f>IF(COUNT(E20:G20)&lt;3,"",MAX(E20:G20)-MIN(E20:G20))</f>
        <v/>
      </c>
      <c r="I20" s="4">
        <f>IF(COUNT(E20:G20)&lt;3,"",AVERAGE(E20:G20))</f>
        <v/>
      </c>
      <c r="J20" s="7">
        <f>IFERROR(IF(H20="","",H20/I20),"")</f>
        <v/>
      </c>
      <c r="K20" s="4">
        <f>IF(J20="","",IF(J20&lt;=0.002,"合格",IF(J20&lt;=0.005,"需复核","不合格")))</f>
        <v/>
      </c>
      <c r="L20" s="4" t="n"/>
      <c r="M20" s="4" t="n"/>
    </row>
    <row r="21">
      <c r="A21" s="4" t="n">
        <v>17</v>
      </c>
      <c r="B21" s="4" t="n"/>
      <c r="C21" s="4" t="n"/>
      <c r="D21" s="4" t="n"/>
      <c r="E21" s="4" t="n"/>
      <c r="F21" s="4" t="n"/>
      <c r="G21" s="4" t="n"/>
      <c r="H21" s="4">
        <f>IF(COUNT(E21:G21)&lt;3,"",MAX(E21:G21)-MIN(E21:G21))</f>
        <v/>
      </c>
      <c r="I21" s="4">
        <f>IF(COUNT(E21:G21)&lt;3,"",AVERAGE(E21:G21))</f>
        <v/>
      </c>
      <c r="J21" s="7">
        <f>IFERROR(IF(H21="","",H21/I21),"")</f>
        <v/>
      </c>
      <c r="K21" s="4">
        <f>IF(J21="","",IF(J21&lt;=0.002,"合格",IF(J21&lt;=0.005,"需复核","不合格")))</f>
        <v/>
      </c>
      <c r="L21" s="4" t="n"/>
      <c r="M21" s="4" t="n"/>
    </row>
    <row r="22">
      <c r="A22" s="4" t="n">
        <v>18</v>
      </c>
      <c r="B22" s="4" t="n"/>
      <c r="C22" s="4" t="n"/>
      <c r="D22" s="4" t="n"/>
      <c r="E22" s="4" t="n"/>
      <c r="F22" s="4" t="n"/>
      <c r="G22" s="4" t="n"/>
      <c r="H22" s="4">
        <f>IF(COUNT(E22:G22)&lt;3,"",MAX(E22:G22)-MIN(E22:G22))</f>
        <v/>
      </c>
      <c r="I22" s="4">
        <f>IF(COUNT(E22:G22)&lt;3,"",AVERAGE(E22:G22))</f>
        <v/>
      </c>
      <c r="J22" s="7">
        <f>IFERROR(IF(H22="","",H22/I22),"")</f>
        <v/>
      </c>
      <c r="K22" s="4">
        <f>IF(J22="","",IF(J22&lt;=0.002,"合格",IF(J22&lt;=0.005,"需复核","不合格")))</f>
        <v/>
      </c>
      <c r="L22" s="4" t="n"/>
      <c r="M22" s="4" t="n"/>
    </row>
    <row r="23">
      <c r="A23" s="4" t="n">
        <v>19</v>
      </c>
      <c r="B23" s="4" t="n"/>
      <c r="C23" s="4" t="n"/>
      <c r="D23" s="4" t="n"/>
      <c r="E23" s="4" t="n"/>
      <c r="F23" s="4" t="n"/>
      <c r="G23" s="4" t="n"/>
      <c r="H23" s="4">
        <f>IF(COUNT(E23:G23)&lt;3,"",MAX(E23:G23)-MIN(E23:G23))</f>
        <v/>
      </c>
      <c r="I23" s="4">
        <f>IF(COUNT(E23:G23)&lt;3,"",AVERAGE(E23:G23))</f>
        <v/>
      </c>
      <c r="J23" s="7">
        <f>IFERROR(IF(H23="","",H23/I23),"")</f>
        <v/>
      </c>
      <c r="K23" s="4">
        <f>IF(J23="","",IF(J23&lt;=0.002,"合格",IF(J23&lt;=0.005,"需复核","不合格")))</f>
        <v/>
      </c>
      <c r="L23" s="4" t="n"/>
      <c r="M23" s="4" t="n"/>
    </row>
    <row r="24">
      <c r="A24" s="4" t="n">
        <v>20</v>
      </c>
      <c r="B24" s="4" t="n"/>
      <c r="C24" s="4" t="n"/>
      <c r="D24" s="4" t="n"/>
      <c r="E24" s="4" t="n"/>
      <c r="F24" s="4" t="n"/>
      <c r="G24" s="4" t="n"/>
      <c r="H24" s="4">
        <f>IF(COUNT(E24:G24)&lt;3,"",MAX(E24:G24)-MIN(E24:G24))</f>
        <v/>
      </c>
      <c r="I24" s="4">
        <f>IF(COUNT(E24:G24)&lt;3,"",AVERAGE(E24:G24))</f>
        <v/>
      </c>
      <c r="J24" s="7">
        <f>IFERROR(IF(H24="","",H24/I24),"")</f>
        <v/>
      </c>
      <c r="K24" s="4">
        <f>IF(J24="","",IF(J24&lt;=0.002,"合格",IF(J24&lt;=0.005,"需复核","不合格")))</f>
        <v/>
      </c>
      <c r="L24" s="4" t="n"/>
      <c r="M24" s="4" t="n"/>
    </row>
    <row r="25">
      <c r="H25" s="8" t="inlineStr">
        <is>
          <t>合格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11" customWidth="1" min="2" max="2"/>
    <col width="14" customWidth="1" min="3" max="3"/>
    <col width="11" customWidth="1" min="4" max="4"/>
    <col width="11" customWidth="1" min="5" max="5"/>
    <col width="11" customWidth="1" min="6" max="6"/>
    <col width="10" customWidth="1" min="7" max="7"/>
    <col width="13" customWidth="1" min="8" max="8"/>
    <col width="11" customWidth="1" min="9" max="9"/>
    <col width="15" customWidth="1" min="10" max="10"/>
    <col width="30" customWidth="1" min="11" max="11"/>
  </cols>
  <sheetData>
    <row r="1">
      <c r="A1" s="1" t="inlineStr">
        <is>
          <t>地磅与台秤读数差异核对</t>
        </is>
      </c>
    </row>
    <row r="2">
      <c r="A2" s="6" t="inlineStr">
        <is>
          <t>差异＝台秤－地磅；差异率＝差异／台秤。允许区间按秤的分度值与本单位口径自行设定。</t>
        </is>
      </c>
    </row>
    <row r="4" ht="32" customHeight="1">
      <c r="A4" s="3" t="inlineStr">
        <is>
          <t>#</t>
        </is>
      </c>
      <c r="B4" s="3" t="inlineStr">
        <is>
          <t>日期</t>
        </is>
      </c>
      <c r="C4" s="3" t="inlineStr">
        <is>
          <t>桶号/车牌</t>
        </is>
      </c>
      <c r="D4" s="3" t="inlineStr">
        <is>
          <t>台秤(kg)</t>
        </is>
      </c>
      <c r="E4" s="3" t="inlineStr">
        <is>
          <t>地磅(kg)</t>
        </is>
      </c>
      <c r="F4" s="3" t="inlineStr">
        <is>
          <t>差异(kg)</t>
        </is>
      </c>
      <c r="G4" s="3" t="inlineStr">
        <is>
          <t>差异率</t>
        </is>
      </c>
      <c r="H4" s="3" t="inlineStr">
        <is>
          <t>允许区间(kg)</t>
        </is>
      </c>
      <c r="I4" s="3" t="inlineStr">
        <is>
          <t>是否超区间</t>
        </is>
      </c>
      <c r="J4" s="3" t="inlineStr">
        <is>
          <t>归属口径</t>
        </is>
      </c>
      <c r="K4" s="3" t="inlineStr">
        <is>
          <t>原因与处置</t>
        </is>
      </c>
    </row>
    <row r="5">
      <c r="A5" s="4" t="n">
        <v>1</v>
      </c>
      <c r="B5" s="4" t="n"/>
      <c r="C5" s="4" t="n"/>
      <c r="D5" s="4" t="n"/>
      <c r="E5" s="4" t="n"/>
      <c r="F5" s="4">
        <f>IF(OR(D5="",E5=""),"",D5-E5)</f>
        <v/>
      </c>
      <c r="G5" s="7">
        <f>IFERROR(IF(F5="","",F5/D5),"")</f>
        <v/>
      </c>
      <c r="H5" s="4" t="n"/>
      <c r="I5" s="4">
        <f>IF(OR(F5="",H5=""),"",IF(ABS(F5)&gt;H5,"超区间","区间内"))</f>
        <v/>
      </c>
      <c r="J5" s="4" t="n"/>
      <c r="K5" s="4" t="n"/>
    </row>
    <row r="6">
      <c r="A6" s="4" t="n">
        <v>2</v>
      </c>
      <c r="B6" s="4" t="n"/>
      <c r="C6" s="4" t="n"/>
      <c r="D6" s="4" t="n"/>
      <c r="E6" s="4" t="n"/>
      <c r="F6" s="4">
        <f>IF(OR(D6="",E6=""),"",D6-E6)</f>
        <v/>
      </c>
      <c r="G6" s="7">
        <f>IFERROR(IF(F6="","",F6/D6),"")</f>
        <v/>
      </c>
      <c r="H6" s="4" t="n"/>
      <c r="I6" s="4">
        <f>IF(OR(F6="",H6=""),"",IF(ABS(F6)&gt;H6,"超区间","区间内"))</f>
        <v/>
      </c>
      <c r="J6" s="4" t="n"/>
      <c r="K6" s="4" t="n"/>
    </row>
    <row r="7">
      <c r="A7" s="4" t="n">
        <v>3</v>
      </c>
      <c r="B7" s="4" t="n"/>
      <c r="C7" s="4" t="n"/>
      <c r="D7" s="4" t="n"/>
      <c r="E7" s="4" t="n"/>
      <c r="F7" s="4">
        <f>IF(OR(D7="",E7=""),"",D7-E7)</f>
        <v/>
      </c>
      <c r="G7" s="7">
        <f>IFERROR(IF(F7="","",F7/D7),"")</f>
        <v/>
      </c>
      <c r="H7" s="4" t="n"/>
      <c r="I7" s="4">
        <f>IF(OR(F7="",H7=""),"",IF(ABS(F7)&gt;H7,"超区间","区间内"))</f>
        <v/>
      </c>
      <c r="J7" s="4" t="n"/>
      <c r="K7" s="4" t="n"/>
    </row>
    <row r="8">
      <c r="A8" s="4" t="n">
        <v>4</v>
      </c>
      <c r="B8" s="4" t="n"/>
      <c r="C8" s="4" t="n"/>
      <c r="D8" s="4" t="n"/>
      <c r="E8" s="4" t="n"/>
      <c r="F8" s="4">
        <f>IF(OR(D8="",E8=""),"",D8-E8)</f>
        <v/>
      </c>
      <c r="G8" s="7">
        <f>IFERROR(IF(F8="","",F8/D8),"")</f>
        <v/>
      </c>
      <c r="H8" s="4" t="n"/>
      <c r="I8" s="4">
        <f>IF(OR(F8="",H8=""),"",IF(ABS(F8)&gt;H8,"超区间","区间内"))</f>
        <v/>
      </c>
      <c r="J8" s="4" t="n"/>
      <c r="K8" s="4" t="n"/>
    </row>
    <row r="9">
      <c r="A9" s="4" t="n">
        <v>5</v>
      </c>
      <c r="B9" s="4" t="n"/>
      <c r="C9" s="4" t="n"/>
      <c r="D9" s="4" t="n"/>
      <c r="E9" s="4" t="n"/>
      <c r="F9" s="4">
        <f>IF(OR(D9="",E9=""),"",D9-E9)</f>
        <v/>
      </c>
      <c r="G9" s="7">
        <f>IFERROR(IF(F9="","",F9/D9),"")</f>
        <v/>
      </c>
      <c r="H9" s="4" t="n"/>
      <c r="I9" s="4">
        <f>IF(OR(F9="",H9=""),"",IF(ABS(F9)&gt;H9,"超区间","区间内"))</f>
        <v/>
      </c>
      <c r="J9" s="4" t="n"/>
      <c r="K9" s="4" t="n"/>
    </row>
    <row r="10">
      <c r="A10" s="4" t="n">
        <v>6</v>
      </c>
      <c r="B10" s="4" t="n"/>
      <c r="C10" s="4" t="n"/>
      <c r="D10" s="4" t="n"/>
      <c r="E10" s="4" t="n"/>
      <c r="F10" s="4">
        <f>IF(OR(D10="",E10=""),"",D10-E10)</f>
        <v/>
      </c>
      <c r="G10" s="7">
        <f>IFERROR(IF(F10="","",F10/D10),"")</f>
        <v/>
      </c>
      <c r="H10" s="4" t="n"/>
      <c r="I10" s="4">
        <f>IF(OR(F10="",H10=""),"",IF(ABS(F10)&gt;H10,"超区间","区间内"))</f>
        <v/>
      </c>
      <c r="J10" s="4" t="n"/>
      <c r="K10" s="4" t="n"/>
    </row>
    <row r="11">
      <c r="A11" s="4" t="n">
        <v>7</v>
      </c>
      <c r="B11" s="4" t="n"/>
      <c r="C11" s="4" t="n"/>
      <c r="D11" s="4" t="n"/>
      <c r="E11" s="4" t="n"/>
      <c r="F11" s="4">
        <f>IF(OR(D11="",E11=""),"",D11-E11)</f>
        <v/>
      </c>
      <c r="G11" s="7">
        <f>IFERROR(IF(F11="","",F11/D11),"")</f>
        <v/>
      </c>
      <c r="H11" s="4" t="n"/>
      <c r="I11" s="4">
        <f>IF(OR(F11="",H11=""),"",IF(ABS(F11)&gt;H11,"超区间","区间内"))</f>
        <v/>
      </c>
      <c r="J11" s="4" t="n"/>
      <c r="K11" s="4" t="n"/>
    </row>
    <row r="12">
      <c r="A12" s="4" t="n">
        <v>8</v>
      </c>
      <c r="B12" s="4" t="n"/>
      <c r="C12" s="4" t="n"/>
      <c r="D12" s="4" t="n"/>
      <c r="E12" s="4" t="n"/>
      <c r="F12" s="4">
        <f>IF(OR(D12="",E12=""),"",D12-E12)</f>
        <v/>
      </c>
      <c r="G12" s="7">
        <f>IFERROR(IF(F12="","",F12/D12),"")</f>
        <v/>
      </c>
      <c r="H12" s="4" t="n"/>
      <c r="I12" s="4">
        <f>IF(OR(F12="",H12=""),"",IF(ABS(F12)&gt;H12,"超区间","区间内"))</f>
        <v/>
      </c>
      <c r="J12" s="4" t="n"/>
      <c r="K12" s="4" t="n"/>
    </row>
    <row r="13">
      <c r="A13" s="4" t="n">
        <v>9</v>
      </c>
      <c r="B13" s="4" t="n"/>
      <c r="C13" s="4" t="n"/>
      <c r="D13" s="4" t="n"/>
      <c r="E13" s="4" t="n"/>
      <c r="F13" s="4">
        <f>IF(OR(D13="",E13=""),"",D13-E13)</f>
        <v/>
      </c>
      <c r="G13" s="7">
        <f>IFERROR(IF(F13="","",F13/D13),"")</f>
        <v/>
      </c>
      <c r="H13" s="4" t="n"/>
      <c r="I13" s="4">
        <f>IF(OR(F13="",H13=""),"",IF(ABS(F13)&gt;H13,"超区间","区间内"))</f>
        <v/>
      </c>
      <c r="J13" s="4" t="n"/>
      <c r="K13" s="4" t="n"/>
    </row>
    <row r="14">
      <c r="A14" s="4" t="n">
        <v>10</v>
      </c>
      <c r="B14" s="4" t="n"/>
      <c r="C14" s="4" t="n"/>
      <c r="D14" s="4" t="n"/>
      <c r="E14" s="4" t="n"/>
      <c r="F14" s="4">
        <f>IF(OR(D14="",E14=""),"",D14-E14)</f>
        <v/>
      </c>
      <c r="G14" s="7">
        <f>IFERROR(IF(F14="","",F14/D14),"")</f>
        <v/>
      </c>
      <c r="H14" s="4" t="n"/>
      <c r="I14" s="4">
        <f>IF(OR(F14="",H14=""),"",IF(ABS(F14)&gt;H14,"超区间","区间内"))</f>
        <v/>
      </c>
      <c r="J14" s="4" t="n"/>
      <c r="K14" s="4" t="n"/>
    </row>
    <row r="15">
      <c r="A15" s="4" t="n">
        <v>11</v>
      </c>
      <c r="B15" s="4" t="n"/>
      <c r="C15" s="4" t="n"/>
      <c r="D15" s="4" t="n"/>
      <c r="E15" s="4" t="n"/>
      <c r="F15" s="4">
        <f>IF(OR(D15="",E15=""),"",D15-E15)</f>
        <v/>
      </c>
      <c r="G15" s="7">
        <f>IFERROR(IF(F15="","",F15/D15),"")</f>
        <v/>
      </c>
      <c r="H15" s="4" t="n"/>
      <c r="I15" s="4">
        <f>IF(OR(F15="",H15=""),"",IF(ABS(F15)&gt;H15,"超区间","区间内"))</f>
        <v/>
      </c>
      <c r="J15" s="4" t="n"/>
      <c r="K15" s="4" t="n"/>
    </row>
    <row r="16">
      <c r="A16" s="4" t="n">
        <v>12</v>
      </c>
      <c r="B16" s="4" t="n"/>
      <c r="C16" s="4" t="n"/>
      <c r="D16" s="4" t="n"/>
      <c r="E16" s="4" t="n"/>
      <c r="F16" s="4">
        <f>IF(OR(D16="",E16=""),"",D16-E16)</f>
        <v/>
      </c>
      <c r="G16" s="7">
        <f>IFERROR(IF(F16="","",F16/D16),"")</f>
        <v/>
      </c>
      <c r="H16" s="4" t="n"/>
      <c r="I16" s="4">
        <f>IF(OR(F16="",H16=""),"",IF(ABS(F16)&gt;H16,"超区间","区间内"))</f>
        <v/>
      </c>
      <c r="J16" s="4" t="n"/>
      <c r="K16" s="4" t="n"/>
    </row>
    <row r="17">
      <c r="A17" s="4" t="n">
        <v>13</v>
      </c>
      <c r="B17" s="4" t="n"/>
      <c r="C17" s="4" t="n"/>
      <c r="D17" s="4" t="n"/>
      <c r="E17" s="4" t="n"/>
      <c r="F17" s="4">
        <f>IF(OR(D17="",E17=""),"",D17-E17)</f>
        <v/>
      </c>
      <c r="G17" s="7">
        <f>IFERROR(IF(F17="","",F17/D17),"")</f>
        <v/>
      </c>
      <c r="H17" s="4" t="n"/>
      <c r="I17" s="4">
        <f>IF(OR(F17="",H17=""),"",IF(ABS(F17)&gt;H17,"超区间","区间内"))</f>
        <v/>
      </c>
      <c r="J17" s="4" t="n"/>
      <c r="K17" s="4" t="n"/>
    </row>
    <row r="18">
      <c r="A18" s="4" t="n">
        <v>14</v>
      </c>
      <c r="B18" s="4" t="n"/>
      <c r="C18" s="4" t="n"/>
      <c r="D18" s="4" t="n"/>
      <c r="E18" s="4" t="n"/>
      <c r="F18" s="4">
        <f>IF(OR(D18="",E18=""),"",D18-E18)</f>
        <v/>
      </c>
      <c r="G18" s="7">
        <f>IFERROR(IF(F18="","",F18/D18),"")</f>
        <v/>
      </c>
      <c r="H18" s="4" t="n"/>
      <c r="I18" s="4">
        <f>IF(OR(F18="",H18=""),"",IF(ABS(F18)&gt;H18,"超区间","区间内"))</f>
        <v/>
      </c>
      <c r="J18" s="4" t="n"/>
      <c r="K18" s="4" t="n"/>
    </row>
    <row r="19">
      <c r="A19" s="4" t="n">
        <v>15</v>
      </c>
      <c r="B19" s="4" t="n"/>
      <c r="C19" s="4" t="n"/>
      <c r="D19" s="4" t="n"/>
      <c r="E19" s="4" t="n"/>
      <c r="F19" s="4">
        <f>IF(OR(D19="",E19=""),"",D19-E19)</f>
        <v/>
      </c>
      <c r="G19" s="7">
        <f>IFERROR(IF(F19="","",F19/D19),"")</f>
        <v/>
      </c>
      <c r="H19" s="4" t="n"/>
      <c r="I19" s="4">
        <f>IF(OR(F19="",H19=""),"",IF(ABS(F19)&gt;H19,"超区间","区间内"))</f>
        <v/>
      </c>
      <c r="J19" s="4" t="n"/>
      <c r="K19" s="4" t="n"/>
    </row>
    <row r="20">
      <c r="A20" s="4" t="n">
        <v>16</v>
      </c>
      <c r="B20" s="4" t="n"/>
      <c r="C20" s="4" t="n"/>
      <c r="D20" s="4" t="n"/>
      <c r="E20" s="4" t="n"/>
      <c r="F20" s="4">
        <f>IF(OR(D20="",E20=""),"",D20-E20)</f>
        <v/>
      </c>
      <c r="G20" s="7">
        <f>IFERROR(IF(F20="","",F20/D20),"")</f>
        <v/>
      </c>
      <c r="H20" s="4" t="n"/>
      <c r="I20" s="4">
        <f>IF(OR(F20="",H20=""),"",IF(ABS(F20)&gt;H20,"超区间","区间内"))</f>
        <v/>
      </c>
      <c r="J20" s="4" t="n"/>
      <c r="K20" s="4" t="n"/>
    </row>
    <row r="21">
      <c r="A21" s="4" t="n">
        <v>17</v>
      </c>
      <c r="B21" s="4" t="n"/>
      <c r="C21" s="4" t="n"/>
      <c r="D21" s="4" t="n"/>
      <c r="E21" s="4" t="n"/>
      <c r="F21" s="4">
        <f>IF(OR(D21="",E21=""),"",D21-E21)</f>
        <v/>
      </c>
      <c r="G21" s="7">
        <f>IFERROR(IF(F21="","",F21/D21),"")</f>
        <v/>
      </c>
      <c r="H21" s="4" t="n"/>
      <c r="I21" s="4">
        <f>IF(OR(F21="",H21=""),"",IF(ABS(F21)&gt;H21,"超区间","区间内"))</f>
        <v/>
      </c>
      <c r="J21" s="4" t="n"/>
      <c r="K21" s="4" t="n"/>
    </row>
    <row r="22">
      <c r="A22" s="4" t="n">
        <v>18</v>
      </c>
      <c r="B22" s="4" t="n"/>
      <c r="C22" s="4" t="n"/>
      <c r="D22" s="4" t="n"/>
      <c r="E22" s="4" t="n"/>
      <c r="F22" s="4">
        <f>IF(OR(D22="",E22=""),"",D22-E22)</f>
        <v/>
      </c>
      <c r="G22" s="7">
        <f>IFERROR(IF(F22="","",F22/D22),"")</f>
        <v/>
      </c>
      <c r="H22" s="4" t="n"/>
      <c r="I22" s="4">
        <f>IF(OR(F22="",H22=""),"",IF(ABS(F22)&gt;H22,"超区间","区间内"))</f>
        <v/>
      </c>
      <c r="J22" s="4" t="n"/>
      <c r="K22" s="4" t="n"/>
    </row>
    <row r="23">
      <c r="A23" s="4" t="n">
        <v>19</v>
      </c>
      <c r="B23" s="4" t="n"/>
      <c r="C23" s="4" t="n"/>
      <c r="D23" s="4" t="n"/>
      <c r="E23" s="4" t="n"/>
      <c r="F23" s="4">
        <f>IF(OR(D23="",E23=""),"",D23-E23)</f>
        <v/>
      </c>
      <c r="G23" s="7">
        <f>IFERROR(IF(F23="","",F23/D23),"")</f>
        <v/>
      </c>
      <c r="H23" s="4" t="n"/>
      <c r="I23" s="4">
        <f>IF(OR(F23="",H23=""),"",IF(ABS(F23)&gt;H23,"超区间","区间内"))</f>
        <v/>
      </c>
      <c r="J23" s="4" t="n"/>
      <c r="K23" s="4" t="n"/>
    </row>
    <row r="24">
      <c r="A24" s="4" t="n">
        <v>20</v>
      </c>
      <c r="B24" s="4" t="n"/>
      <c r="C24" s="4" t="n"/>
      <c r="D24" s="4" t="n"/>
      <c r="E24" s="4" t="n"/>
      <c r="F24" s="4">
        <f>IF(OR(D24="",E24=""),"",D24-E24)</f>
        <v/>
      </c>
      <c r="G24" s="7">
        <f>IFERROR(IF(F24="","",F24/D24),"")</f>
        <v/>
      </c>
      <c r="H24" s="4" t="n"/>
      <c r="I24" s="4">
        <f>IF(OR(F24="",H24=""),"",IF(ABS(F24)&gt;H24,"超区间","区间内"))</f>
        <v/>
      </c>
      <c r="J24" s="4" t="n"/>
      <c r="K24" s="4" t="n"/>
    </row>
  </sheetData>
  <dataValidations count="1">
    <dataValidation sqref="J5:J24" showDropDown="0" showInputMessage="0" showErrorMessage="0" allowBlank="1" type="list">
      <formula1>"以台秤为准,以地磅为准,按重量分档另定"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2026-10-26T03:38:23Z</dcterms:created>
  <dcterms:modified xmlns:dcterms="http://purl.org/dc/terms/" xmlns:xsi="http://www.w3.org/2001/XMLSchema-instance" xsi:type="dcterms:W3CDTF">2026-10-26T03:38:23Z</dcterms:modified>
</cp:coreProperties>
</file>